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A1C295A-2C76-465B-A6CC-FDC84A206C35}" xr6:coauthVersionLast="47" xr6:coauthVersionMax="47" xr10:uidLastSave="{00000000-0000-0000-0000-000000000000}"/>
  <bookViews>
    <workbookView xWindow="28680" yWindow="-120" windowWidth="29040" windowHeight="18240" tabRatio="967" xr2:uid="{00000000-000D-0000-FFFF-FFFF00000000}"/>
  </bookViews>
  <sheets>
    <sheet name="VI_XII_Index" sheetId="40" r:id="rId1"/>
    <sheet name="VI_0.Überblick über die KPI" sheetId="10" r:id="rId2"/>
    <sheet name="VI_1.Vermögenswerte(GAR)_Umsatz" sheetId="1" r:id="rId3"/>
    <sheet name="VI_2.GAR-SektorInfo_Umsatz" sheetId="6" r:id="rId4"/>
    <sheet name="VI_3.GAR KPI-Bestand_Umsatz" sheetId="2" r:id="rId5"/>
    <sheet name="VI_4.GAR KPI-Zuflüsse_Umsatz" sheetId="11" r:id="rId6"/>
    <sheet name="XII_1.Kernenergie_fossilesG_UmN" sheetId="24" r:id="rId7"/>
    <sheet name="VI_5.KPI außerbilPositionen_Ums" sheetId="7" r:id="rId8"/>
    <sheet name="XII_1.Kernenergie_fossilesG_UmJ" sheetId="25" r:id="rId9"/>
    <sheet name="XII_2.Taxokonf_Tät_Nenner_Ums_" sheetId="26" r:id="rId10"/>
    <sheet name="XII_3.Taxokonf_Tät_Zähler_Ums" sheetId="27" r:id="rId11"/>
    <sheet name="XII_4.Taxofäh_Tät_Nenner_Ums" sheetId="28" r:id="rId12"/>
    <sheet name="VI_1.Vermögenswerte(GAR)_CapEx" sheetId="18" r:id="rId13"/>
    <sheet name="VI_2.GAR-SektorInfo_CapEx" sheetId="19" r:id="rId14"/>
    <sheet name="VI_3.GAR KPI-Bestand_CapEx " sheetId="21" r:id="rId15"/>
    <sheet name="VI_4.GAR KPI-Zuflüsse_CapEx" sheetId="22" r:id="rId16"/>
    <sheet name="XII_1.Kernenergie_fossilesG_CpN" sheetId="29" r:id="rId17"/>
    <sheet name="VI_5.KPI außerbilPositionen_Cpx" sheetId="23" r:id="rId18"/>
    <sheet name="XII_1.Kernenergie_fossilesG_CpJ" sheetId="30" r:id="rId19"/>
    <sheet name="XII_2.Taxokonf_Tät_Nenner_CapEx" sheetId="31" r:id="rId20"/>
    <sheet name="XII_3.Taxokonf_Tät_Zähler_CapEx" sheetId="32" r:id="rId21"/>
    <sheet name="XII_4.Taxofäh_Tät_Nenner_CapEx" sheetId="33" r:id="rId22"/>
    <sheet name="II_1.NFU_Umsatz-KPI" sheetId="34" r:id="rId23"/>
    <sheet name="II_2.NFU_CapEx-KPI" sheetId="36" r:id="rId24"/>
    <sheet name="II_3.NFU_OpEx_KPI" sheetId="37" r:id="rId25"/>
    <sheet name="XII_5.NFU_Kernenergie &amp; Erdgas" sheetId="39" r:id="rId26"/>
    <sheet name="VI_0.Überblick über die KPI_gew" sheetId="17"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Dim1">[1]Akum!$A:$IV</definedName>
    <definedName name="AbgICG" comment="Abgänge an IC Gesellschaft Nummer">#REF!</definedName>
    <definedName name="BCZK">[2]KURSE!$D$9</definedName>
    <definedName name="Bewertung">'[3]Drop Down'!$A$5:$A$8</definedName>
    <definedName name="Bewertungsergebnis_EW">#REF!</definedName>
    <definedName name="Bewertungsgewinn_GuV">#REF!</definedName>
    <definedName name="Bewertungsgewinn_OCI">#REF!</definedName>
    <definedName name="Bewertungsverlust_GuV">#REF!</definedName>
    <definedName name="Bewertungsverlust_OCI">#REF!</definedName>
    <definedName name="BHRK">[2]KURSE!$D$10</definedName>
    <definedName name="BucWHRS" comment="Buchwert lokales Handelsrecht Stichtag">#REF!</definedName>
    <definedName name="BucWIFRSSV" comment="Buchwert IFRS Stichtag Vorperiode">#REF!</definedName>
    <definedName name="Cover_0000024_0000003">#REF!</definedName>
    <definedName name="Cover_0000026_0000003">#REF!</definedName>
    <definedName name="CZK">[2]KURSE!$B$9</definedName>
    <definedName name="DatAB" comment="Datenart Bewegungen Export">'[4]USG-Hilfsblatt'!$B$19</definedName>
    <definedName name="DatAHR" comment="Datenart lokales Handelsrecht">'[4]USG-Hilfsblatt'!$B$7</definedName>
    <definedName name="DatAI" comment="Datenart IAS/IFRS">'[4]USG-Hilfsblatt'!$B$9</definedName>
    <definedName name="DatAN" comment="Datenart Notes">'[4]USG-Hilfsblatt'!$B$18</definedName>
    <definedName name="Divisor">'[5]Unternehmer-Cockpit'!$R$7</definedName>
    <definedName name="_xlnm.Print_Area" localSheetId="22">'II_1.NFU_Umsatz-KPI'!$B$1:$U$20</definedName>
    <definedName name="_xlnm.Print_Area" localSheetId="23">'II_2.NFU_CapEx-KPI'!$B$1:$U$37</definedName>
    <definedName name="_xlnm.Print_Area" localSheetId="24">'II_3.NFU_OpEx_KPI'!$B$1:$U$31</definedName>
    <definedName name="EigF" comment="Eigen oder Fremdkapital">#REF!</definedName>
    <definedName name="FaiVO" comment="Fair Value Option">#REF!</definedName>
    <definedName name="FolWIFRSS" comment="Folgewert IFRS 9 Stichtag">#REF!</definedName>
    <definedName name="Forecast">[6]Steering!$B$11</definedName>
    <definedName name="FremdEigenkapital">'[4]Drop Down'!$I$21:$J$52+'[4]Drop Down'!$I$20:$J$52</definedName>
    <definedName name="FVOCIO" comment="FVOCI-Option">#REF!</definedName>
    <definedName name="GesM" comment="Geschäftsmodell">#REF!</definedName>
    <definedName name="GesN">[7]Cover!$D$8</definedName>
    <definedName name="HRK">[2]KURSE!$B$10</definedName>
    <definedName name="IDL.Connector.UDF" hidden="1">0</definedName>
    <definedName name="IDL.Connector.Version" localSheetId="25" hidden="1">"14.0.3.0"</definedName>
    <definedName name="IDL.Connector.Version" hidden="1">"11.1.0.0"</definedName>
    <definedName name="IDL.XlsLink.Workbook.IdlCombo.ShowInput">"False"</definedName>
    <definedName name="IFRS9BK" comment="IFRS 9 Bewertungskategorie">#REF!</definedName>
    <definedName name="IFRSAKA" comment="IFRS Anschaffungskosten Abgang">#REF!</definedName>
    <definedName name="IFRSAKS" comment="IFRS Anschaffungskosten Stichtag">#REF!</definedName>
    <definedName name="IFRSAKSV" comment="IFRS Anschaffungskosten Stichtag Vorperiode">#REF!</definedName>
    <definedName name="IFRSAKZ" comment="IFRS Anschaffungskosten Zugang">#REF!</definedName>
    <definedName name="IFRSBER" comment="IFRS erfolgswirksames Bewertungsergebnis - realisiert">#REF!</definedName>
    <definedName name="IFRSBWS" comment="IFRS Buchwert Stichtag">#REF!</definedName>
    <definedName name="IFRSBWSV" comment="IFRS Buchwert Vorperiode">#REF!</definedName>
    <definedName name="IFRSBWZ" comment="IFRS Buchwert Zugang">#REF!</definedName>
    <definedName name="IFRSENBG" comment="IFRS erfolgsneutraler Bewertungsgewinn">#REF!</definedName>
    <definedName name="IFRSENBV" comment="IFRS erfolgsneutraler Bewertungsverlust">#REF!</definedName>
    <definedName name="IFRSENUPL" comment="IFRS Umgliederung OCI in GuV">#REF!</definedName>
    <definedName name="IFRSEWBG" comment="IFRS erfolgswirksamer Bewertungsgewinn">#REF!</definedName>
    <definedName name="IFRSEWBV" comment="IFRS erfolgswirksamer Bewertungsverlust">#REF!</definedName>
    <definedName name="IFRSEWMG" comment="IFRS erfolgswirksamer Modifikationsgewinn">#REF!</definedName>
    <definedName name="IFRSEWMV" comment="IFRS erfolgswirksamer Modifikationsverlust">#REF!</definedName>
    <definedName name="IFRSOCIS" comment="IFRS OCI Stichtag">#REF!</definedName>
    <definedName name="IFRSUOCINR" comment="IFRS Umgliederung OCI nicht recyclingfähig">#REF!</definedName>
    <definedName name="IFRSVE" comment="IFRS Verkaufserlös">#REF!</definedName>
    <definedName name="IFRSVG" comment="IFRS Veräußerungsgewinn">#REF!</definedName>
    <definedName name="IFRSVV" comment="IFRS Veräußerungsverlust">#REF!</definedName>
    <definedName name="ImpBS" comment="kumulierter Impairmentbetrag am Stictag">#REF!</definedName>
    <definedName name="ImpBSV" comment="Impairmentbetrag Stichtag Vorperiode">#REF!</definedName>
    <definedName name="Ins" comment="Instrument">#REF!</definedName>
    <definedName name="KERDruckbereich">#REF!,#REF!</definedName>
    <definedName name="KokV">#REF!</definedName>
    <definedName name="KonB" comment="Konsis Konzernkonto (früher Bilanzposition)">#REF!</definedName>
    <definedName name="KonGN" comment="Konto-/Geschäftsnummer">#REF!</definedName>
    <definedName name="KonNSF" comment="Kontonummer latente Steuerforderung">#REF!</definedName>
    <definedName name="KonPE" comment="Kontenplan Einzelabschluss">'[4]USG-Hilfsblatt'!$B$14</definedName>
    <definedName name="KonPK" comment="Kontenplan Konzern">'[4]USG-Hilfsblatt'!$B$15</definedName>
    <definedName name="KonPN" comment="Kontenplan Notes">'[4]USG-Hilfsblatt'!$B$21</definedName>
    <definedName name="Konsis">#REF!</definedName>
    <definedName name="Konsis_Summe">#REF!</definedName>
    <definedName name="KonVWM" comment="Konto finanzieller Vermögenswert Mutter">#REF!</definedName>
    <definedName name="KonVWT" comment="Konto finanzieller Vermögenswert Tochter">#REF!</definedName>
    <definedName name="Konzernkreis">#REF!</definedName>
    <definedName name="Level">#REF!</definedName>
    <definedName name="LevSV" comment="Level Stichtag Vorperiode">#REF!</definedName>
    <definedName name="Modifikationsgewinn_GuV">#REF!</definedName>
    <definedName name="Modifikationsverlust_GuV">#REF!</definedName>
    <definedName name="Plan_0708_MM">[8]Kontensalden!$G$3</definedName>
    <definedName name="PosPBGR" comment="Positionsplan Bilanz und Gesamtergebnisrechung IAS/IFRS">'[4]USG-Hilfsblatt'!$B$12</definedName>
    <definedName name="PosPN" comment="Positionsplan Notes">'[4]USG-Hilfsblatt'!$B$13</definedName>
    <definedName name="r_komm">"Text 9"</definedName>
    <definedName name="RepIFRS" comment="Report IFRS">'[4]USG-Hilfsblatt'!$B$11</definedName>
    <definedName name="SpiKK" comment="Spiegelkonto Konzern">#REF!</definedName>
    <definedName name="SPPI" comment="SPPI-Kriterium">#REF!</definedName>
    <definedName name="Sprache">1</definedName>
    <definedName name="StiV">[7]Cover!$D$13</definedName>
    <definedName name="StüA" comment="Stück/Nominale Abgang">#REF!</definedName>
    <definedName name="Stück1.1.">#REF!</definedName>
    <definedName name="StüS" comment="Stück/Nominale zum Stichtag">#REF!</definedName>
    <definedName name="StüSV" comment="Stück/Nominale Stichtag Vorperiode">#REF!</definedName>
    <definedName name="StüZ" comment="Stück/Nominale Zugang">#REF!</definedName>
    <definedName name="UGBAKSV" comment="UGB Anschaffungskosten Stichtag Vorperiode">#REF!</definedName>
    <definedName name="UGBAKZ" comment="UGB Anschaffungskosten Zugang">#REF!</definedName>
    <definedName name="UGBBuWZ" comment="UGB Buchwert Zuschreibung">#REF!</definedName>
    <definedName name="UGBBWA" comment="UGB Buchwert Abgang">#REF!</definedName>
    <definedName name="UGBBWSV" comment="UGB Buchwert Stichtag Vorperiode">#REF!</definedName>
    <definedName name="UGBBWZ" comment="UGB Buchwert Zugang">#REF!</definedName>
    <definedName name="UntBSRIFRS" comment="Unterschiedsbetrag Steuerrecht zu IFRS">#REF!</definedName>
    <definedName name="USG_Hilfsblatt_0000006_0000003">[4]IDLDATAPOOL!$A$2:$A$5</definedName>
    <definedName name="USG_Hilfsblatt_0000007_0000003">[4]IDLDATAPOOL!$B$2:$B$23</definedName>
    <definedName name="USG_Hilfsblatt_0000011_0000007">[4]IDLDATAPOOL!$C$2:$C$13</definedName>
    <definedName name="USG_Hilfsblatt_0000012_0000003">[4]IDLDATAPOOL!$D$2:$D$6</definedName>
    <definedName name="USG_Hilfsblatt_0000014_0000003">[4]IDLDATAPOOL!$E$2:$E$5</definedName>
    <definedName name="USG_Hilfsblatt_0000024_0000010">[4]IDLDATAPOOL!$F$2:$F$1048576</definedName>
    <definedName name="Veräußerungsergebnis">#REF!</definedName>
    <definedName name="Veräußerungsgewinn">#REF!</definedName>
    <definedName name="Veräußerungsverlust">#REF!</definedName>
    <definedName name="Vermögenslage1T">'[9]Vermögens- und Finanzlage'!$A$1:$F$21</definedName>
    <definedName name="Vermögenslage2T">'[9]Vermögens- und Finanzlage'!$A$23:$F$48</definedName>
    <definedName name="volA" comment="Abgang an vollkonsolidiertes Unternehmen?">#REF!</definedName>
    <definedName name="VolK" comment="Vollkonsolidiert IFRS">#REF!</definedName>
    <definedName name="volZ" comment="Zugang von vollkonsolidiertem Unternehmen?">#REF!</definedName>
    <definedName name="Wäh">'[4]USG-Hilfsblatt'!$B$6</definedName>
    <definedName name="WKZ">[8]Kontensalden!$G$3</definedName>
    <definedName name="WPB" comment="Wertpapier oder Beteiligung">#REF!</definedName>
    <definedName name="ZugICG" comment="Zugang von IC-Gesellschaft Numm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0" l="1"/>
  <c r="D12" i="10"/>
  <c r="E12" i="10"/>
  <c r="I9" i="10"/>
  <c r="F9" i="10" l="1"/>
  <c r="E9" i="10"/>
  <c r="D6" i="10"/>
  <c r="G6" i="10" l="1"/>
  <c r="I6" i="10" s="1"/>
  <c r="H6" i="10"/>
  <c r="F6" i="10" l="1"/>
  <c r="BM47" i="2"/>
  <c r="AH47" i="2"/>
  <c r="AJ47" i="2" l="1"/>
  <c r="AK47" i="2"/>
  <c r="AL47" i="2"/>
  <c r="AM47" i="2"/>
  <c r="AN47" i="2"/>
  <c r="AO47" i="2"/>
  <c r="AP47" i="2"/>
  <c r="AQ47" i="2"/>
  <c r="AR47" i="2"/>
  <c r="AS47" i="2"/>
  <c r="AT47" i="2"/>
  <c r="AU47" i="2"/>
  <c r="AV47" i="2"/>
  <c r="AW47" i="2"/>
  <c r="AX47" i="2"/>
  <c r="AY47" i="2"/>
  <c r="AZ47" i="2"/>
  <c r="BA47" i="2"/>
  <c r="BB47" i="2"/>
  <c r="BC47" i="2"/>
  <c r="BD47" i="2"/>
  <c r="BE47" i="2"/>
  <c r="BF47" i="2"/>
  <c r="BG47" i="2"/>
  <c r="BH47" i="2"/>
  <c r="BI47" i="2"/>
  <c r="BJ47" i="2"/>
  <c r="BK47" i="2"/>
  <c r="BL47" i="2"/>
  <c r="AI47" i="2"/>
  <c r="H47" i="2"/>
  <c r="I47" i="2"/>
  <c r="J47" i="2"/>
  <c r="K47" i="2"/>
  <c r="L47" i="2"/>
  <c r="M47" i="2"/>
  <c r="N47" i="2"/>
  <c r="O47" i="2"/>
  <c r="P47" i="2"/>
  <c r="Q47" i="2"/>
  <c r="R47" i="2"/>
  <c r="S47" i="2"/>
  <c r="T47" i="2"/>
  <c r="U47" i="2"/>
  <c r="V47" i="2"/>
  <c r="W47" i="2"/>
  <c r="X47" i="2"/>
  <c r="Y47" i="2"/>
  <c r="Z47" i="2"/>
  <c r="AA47" i="2"/>
  <c r="AB47" i="2"/>
  <c r="AC47" i="2"/>
  <c r="AD47" i="2"/>
  <c r="E6" i="10" s="1"/>
  <c r="AE47" i="2"/>
  <c r="AF47" i="2"/>
  <c r="AG47" i="2"/>
  <c r="E47" i="2"/>
  <c r="F47" i="2"/>
  <c r="G47" i="2"/>
  <c r="D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1"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J35"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0" authorId="0"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 ref="C43" authorId="0"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are assuming this is a total row. Otherwise, a total with these other assets would need to be added.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5" authorId="0" shapeId="0" xr:uid="{00000000-0006-0000-04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F21" authorId="0" shapeId="0" xr:uid="{00000000-0006-0000-04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21" authorId="0" shapeId="0" xr:uid="{00000000-0006-0000-04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1" authorId="0" shapeId="0" xr:uid="{00000000-0006-0000-04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35" authorId="0" shapeId="0" xr:uid="{00000000-0006-0000-04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I39" authorId="0" shapeId="0" xr:uid="{00000000-0006-0000-04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4" authorId="0" shapeId="0" xr:uid="{00000000-0006-0000-04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3"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F19" authorId="0" shapeId="0" xr:uid="{00000000-0006-0000-05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19" authorId="0" shapeId="0" xr:uid="{00000000-0006-0000-05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O19" authorId="0" shapeId="0" xr:uid="{00000000-0006-0000-05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S19" authorId="0" shapeId="0" xr:uid="{00000000-0006-0000-05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W19" authorId="0" shapeId="0" xr:uid="{00000000-0006-0000-05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A19" authorId="0" shapeId="0" xr:uid="{00000000-0006-0000-05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19" authorId="0" shapeId="0" xr:uid="{00000000-0006-0000-05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23" authorId="0" shapeId="0" xr:uid="{00000000-0006-0000-05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C27" authorId="0" shapeId="0" xr:uid="{00000000-0006-0000-05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C31" authorId="0" shapeId="0" xr:uid="{00000000-0006-0000-0500-00000B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C33" authorId="0" shapeId="0" xr:uid="{00000000-0006-0000-0500-00000C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I37" authorId="0" shapeId="0" xr:uid="{00000000-0006-0000-0500-00000D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2" authorId="0" shapeId="0" xr:uid="{00000000-0006-0000-0500-00000E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1" authorId="0" shapeId="0" xr:uid="{21C1DFA9-DC4C-44BA-80BF-DD93AFB000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J35" authorId="0" shapeId="0" xr:uid="{B0E9F933-213A-44F4-A315-115B2A0531F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0" authorId="0" shapeId="0" xr:uid="{624B20C3-4ADA-4314-A9E6-83D4186E35A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 ref="C43" authorId="0" shapeId="0" xr:uid="{BD9834FE-8D62-4780-8EE2-175A277649B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are assuming this is a total row. Otherwise, a total with these other assets would need to be added.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5" authorId="0" shapeId="0" xr:uid="{00000000-0006-0000-04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F21" authorId="0" shapeId="0" xr:uid="{00000000-0006-0000-04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21" authorId="0" shapeId="0" xr:uid="{00000000-0006-0000-04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1" authorId="0" shapeId="0" xr:uid="{00000000-0006-0000-04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35" authorId="0" shapeId="0" xr:uid="{00000000-0006-0000-04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I39" authorId="0" shapeId="0" xr:uid="{00000000-0006-0000-04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4" authorId="0" shapeId="0" xr:uid="{00000000-0006-0000-04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3"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F19" authorId="0" shapeId="0" xr:uid="{00000000-0006-0000-05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19" authorId="0" shapeId="0" xr:uid="{00000000-0006-0000-05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O19" authorId="0" shapeId="0" xr:uid="{00000000-0006-0000-05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S19" authorId="0" shapeId="0" xr:uid="{00000000-0006-0000-05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W19" authorId="0" shapeId="0" xr:uid="{00000000-0006-0000-05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A19" authorId="0" shapeId="0" xr:uid="{00000000-0006-0000-05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19" authorId="0" shapeId="0" xr:uid="{00000000-0006-0000-05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23" authorId="0" shapeId="0" xr:uid="{00000000-0006-0000-05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C27" authorId="0" shapeId="0" xr:uid="{00000000-0006-0000-05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C31" authorId="0" shapeId="0" xr:uid="{00000000-0006-0000-0500-00000B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C33" authorId="0" shapeId="0" xr:uid="{00000000-0006-0000-0500-00000C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I37" authorId="0" shapeId="0" xr:uid="{00000000-0006-0000-0500-00000D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2" authorId="0" shapeId="0" xr:uid="{00000000-0006-0000-0500-00000E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sharedStrings.xml><?xml version="1.0" encoding="utf-8"?>
<sst xmlns="http://schemas.openxmlformats.org/spreadsheetml/2006/main" count="2600" uniqueCount="474">
  <si>
    <t>Offenlegung nach Artikel 8 der EU-Taxonomie-VO</t>
  </si>
  <si>
    <t xml:space="preserve">Kreditinstitute </t>
  </si>
  <si>
    <t>Umsatz</t>
  </si>
  <si>
    <t>CapEx</t>
  </si>
  <si>
    <t>Anhang VI - Meldebogen für die KPI von Kreditinstituten</t>
  </si>
  <si>
    <t xml:space="preserve">Melde-bogen Nummer </t>
  </si>
  <si>
    <t xml:space="preserve">Bezeichnung  </t>
  </si>
  <si>
    <t>Überblick über die KPI</t>
  </si>
  <si>
    <t>Vermögenswerte für die Berechnung der GAR</t>
  </si>
  <si>
    <t>GAR-Sektorinformationen</t>
  </si>
  <si>
    <t xml:space="preserve">GAR KPI-Bestand </t>
  </si>
  <si>
    <t>GAR KPI-Zuflüsse</t>
  </si>
  <si>
    <t>KPI außerbilanzielle Risikopositionen</t>
  </si>
  <si>
    <t>KPI Gebühren- und Provisionserträge aus anderen Dienstleistungen als Kreditvergabe und Vermögensverwaltung</t>
  </si>
  <si>
    <t>KPI Handelsbuchbestand</t>
  </si>
  <si>
    <t>Anhang XII - Standardmeldebögen für die Offenlegung nach Artikel 8 Absätze 6 und 7</t>
  </si>
  <si>
    <t>Tätigkeiten in den Bereichen Kernenergie und fossiles Gas</t>
  </si>
  <si>
    <t>Taxonomiekonforme Wirtschaftstätigkeiten (Nenner)</t>
  </si>
  <si>
    <t>Taxonomiekonforme Wirtschaftstätigkeiten (Zähler)</t>
  </si>
  <si>
    <t>Taxonomiefähige, aber nicht taxonomiekonforme Wirtschaftstätigkeiten (Nenner)</t>
  </si>
  <si>
    <t>Nicht taxonomiefähige wirtschaftstätigkeiten (Nenner)</t>
  </si>
  <si>
    <t xml:space="preserve">Nicht-Finanzunternehmen </t>
  </si>
  <si>
    <t>Freiwillige Offenlegung</t>
  </si>
  <si>
    <t>Anhang II - Meldebogen für die KPI von Nicht-Finanzunternehmen</t>
  </si>
  <si>
    <t>Umsatz-KPI</t>
  </si>
  <si>
    <t>Gewichtete Durchschnitte der KPIs für taxonimiekonforme Aktivitäten der Gruppe</t>
  </si>
  <si>
    <t>CapEx-KPI</t>
  </si>
  <si>
    <t>OpEx_KPI</t>
  </si>
  <si>
    <t>Kernenergie &amp; Erdgas</t>
  </si>
  <si>
    <t>INDEX</t>
  </si>
  <si>
    <t>0. Überblick über die von Kreditinstituten nach Artikel 8 der Taxonomieverordnung offenzulegenden KPI</t>
  </si>
  <si>
    <t>Gesamte ökologisch nachhaltige Vermögenswerte (Mio. EUR)</t>
  </si>
  <si>
    <t>KPI(****)</t>
  </si>
  <si>
    <t>KPI(*****)</t>
  </si>
  <si>
    <t>% Erfassung (an den Gesamtaktiva)(***)</t>
  </si>
  <si>
    <t>% der Vermögenswerte, die nicht in den Zähler der GAR einbezogen werden (Artikel 7 Absätze 2 und 3 sowie Anhang V Abschnitt 1.1.2)</t>
  </si>
  <si>
    <t>% der Vermögenswerte, die nicht in den Nenner der GAR einbezogen werden (Artikel 7 Absatz 1 und Anhang V Abschnitt 1.2.4)</t>
  </si>
  <si>
    <t>Haupt-KPI</t>
  </si>
  <si>
    <t>Bestand Grüne Aktiva-Quote (GAR)</t>
  </si>
  <si>
    <t>Gesamte ökologisch nachhaltige Tätigkeiten</t>
  </si>
  <si>
    <t>KPI</t>
  </si>
  <si>
    <t>% Erfassung (an den Gesamtaktiva)</t>
  </si>
  <si>
    <t>Zusätzliche KPI</t>
  </si>
  <si>
    <t>GAR (Zuflüsse)</t>
  </si>
  <si>
    <t>Handelsbuch(*)</t>
  </si>
  <si>
    <t>Finanzgarantien</t>
  </si>
  <si>
    <t>Verwaltete Vermögenswerte
(Assets under management)</t>
  </si>
  <si>
    <t>Gebühren- und Provisionserträge(**)</t>
  </si>
  <si>
    <t>(*) Für Kreditinstitute, die die Bedingungen von Artikel 94 Absatz 1 oder Artikel 325a Absatz 1 der Kapitaladäquanzverordnung nicht erfüllen</t>
  </si>
  <si>
    <t>(**) Gebühren- und Provisionserträge aus anderen Dienstleistungen als Kreditvergabe und AuM</t>
  </si>
  <si>
    <t xml:space="preserve">      Die Institute legen für diese KPI zukunftsgerichtete Informationen offen, einschließlich Informationen in Form von Zielen, zusammen mit relevanten Erläuterungen zur angewandten Methodik.</t>
  </si>
  <si>
    <t>(***) % der für den KPI erfassten Vermögenswerte im Verhältnis zu den Gesamtaktiva der Banken</t>
  </si>
  <si>
    <t>(****) basierend auf dem Umsatz-KPI der Gegenpartei</t>
  </si>
  <si>
    <t>(*****) basiert auf dem CapEx-KPI der Gegenpartei, außer für das Kreditgeschäft; für das allgemeine Kreditgeschäft wird der Umsatz-KPI verwendet</t>
  </si>
  <si>
    <t>Anmerkung 1: Für alle Meldebögen gilt: Schwarze Felder müssen nicht ausgefüllt werden.</t>
  </si>
  <si>
    <t>Anmerkung 2: Die KPI „Gebühren- und Provisionserträge“ (Bogen 6) und „Handelsbuchbestand“ (Bogen 7) gelten erst ab 2026. KMU werden erst nach positivem Ergebnis einer entsprechenden Folgenabschätzung in diese KPI einbezogen.</t>
  </si>
  <si>
    <t xml:space="preserve">  </t>
  </si>
  <si>
    <t>1. Vermögenswerte für die Berechnung der GAR (Umsatz-KPI basiert)</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</si>
  <si>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</si>
  <si>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</si>
  <si>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</si>
  <si>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</si>
  <si>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</si>
  <si>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</si>
  <si>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</si>
  <si>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</si>
  <si>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</si>
  <si>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</si>
  <si>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</si>
  <si>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</si>
  <si>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</si>
  <si>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</si>
  <si>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</si>
  <si>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</si>
  <si>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</si>
  <si>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</si>
  <si>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</si>
  <si>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</si>
  <si>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</si>
  <si>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</si>
  <si>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</si>
  <si>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</si>
  <si>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</si>
  <si>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</si>
  <si>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</si>
  <si>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</si>
  <si>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</si>
  <si>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</si>
  <si>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</si>
  <si>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</si>
  <si>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</si>
  <si>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</si>
  <si>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</si>
  <si>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</si>
  <si>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</si>
  <si>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</si>
  <si>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</si>
  <si>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</si>
  <si>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</si>
  <si>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</si>
  <si>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</si>
  <si>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</si>
  <si>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</si>
  <si>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</si>
  <si>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</si>
  <si>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</si>
  <si>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</si>
  <si>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</si>
  <si>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</si>
  <si>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</si>
  <si>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</si>
  <si>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</si>
  <si>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</si>
  <si>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</si>
  <si>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</si>
  <si>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</si>
  <si>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</si>
  <si>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</si>
  <si>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</si>
  <si>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</si>
  <si>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Mio. EUR</t>
  </si>
  <si>
    <t>Offenlegungsstichtag  T</t>
  </si>
  <si>
    <t>Offenlegungsstichtag  T-1</t>
  </si>
  <si>
    <t>Gesamt[brutto]-
buchwert</t>
  </si>
  <si>
    <t>Klimaschutz (CCM)</t>
  </si>
  <si>
    <t>Anpassung an den Klimawandel (CCA)</t>
  </si>
  <si>
    <t xml:space="preserve">Wasser-und Meeresressourcen (WTR) </t>
  </si>
  <si>
    <t>Kreislaufwirtschaft (CE)</t>
  </si>
  <si>
    <t>Verschmutzung (PPC)</t>
  </si>
  <si>
    <t>Biologische Vielfalt und Ökosysteme (BIO)</t>
  </si>
  <si>
    <t>GESAMT (CCM + CCA + WTR + CE + PPC + BIO)</t>
  </si>
  <si>
    <t>Davon in taxonomierelevanten Sektoren (taxonomiefähig)</t>
  </si>
  <si>
    <t xml:space="preserve">Davon in taxonomierelevanten Sektoren (taxonomiefähig) </t>
  </si>
  <si>
    <t xml:space="preserve"> </t>
  </si>
  <si>
    <t>Davon ökologisch nachhaltig (taxonomiekonform)</t>
  </si>
  <si>
    <t>Davon
Verwendung
der Erlöse</t>
  </si>
  <si>
    <t>Davon
Übergangs-
tätigkeiten</t>
  </si>
  <si>
    <t>Davon ermöglichende Tätigkeiten</t>
  </si>
  <si>
    <t>GAR - im Zähler und im Nenner erfasste Vermögenswerte</t>
  </si>
  <si>
    <t>Nicht zu Handelnzwecken gehaltene Darlehen und Kredite, Schuldverschreibungen und Eigenkapitalinstrumente, die für die GAR-Berechnung anrechenbar sind</t>
  </si>
  <si>
    <t>Finanzunternehmen</t>
  </si>
  <si>
    <t>Kreditinstitute</t>
  </si>
  <si>
    <t>Darlehen und Kredite</t>
  </si>
  <si>
    <t>Schuldverschreibungen, einschließlich solcher, bei denen die Verwendung der Erlöse bekannt ist</t>
  </si>
  <si>
    <t>Eigenkapitalinstrumente</t>
  </si>
  <si>
    <t>Sonstige finanzielle Kapitalgesellschaften</t>
  </si>
  <si>
    <t>davon Wertpapierfirmen</t>
  </si>
  <si>
    <t>davon Verwaltungsgesellschaften</t>
  </si>
  <si>
    <t>davon Versicherungsunternehmen</t>
  </si>
  <si>
    <t>Private Haushalte</t>
  </si>
  <si>
    <t>davon durch Wohnimmobilien besicherte Kredite</t>
  </si>
  <si>
    <t>davon Gebäudesanierungskredite</t>
  </si>
  <si>
    <t>davon Kfz-Kredite</t>
  </si>
  <si>
    <t>Finanzierungen lokaler Gebietskörperschaften</t>
  </si>
  <si>
    <t>Wohnraumfinanzierung</t>
  </si>
  <si>
    <t>Sonstige Finanzierungen lokaler Gebietskörperschaften</t>
  </si>
  <si>
    <t>Durch Inbesitznahme erlangte Sicherheiten: Wohn- und Gewerbeimmobilien</t>
  </si>
  <si>
    <t xml:space="preserve">Vermögenswerte, die nicht in den Zähler für die GAR-Berechnung einbezogen werden (im Nenner enthalten) </t>
  </si>
  <si>
    <t>Finanz-und Nicht-Finanzunternehmen</t>
  </si>
  <si>
    <t xml:space="preserve">KMU und NFK (die keine KMU sind), die nicht der Offenlegungspflicht der Richtlinie über die Angabe nichtfinanzieller Informationen unterliegen </t>
  </si>
  <si>
    <t>davon durch Gewerbeimmobilien besicherte Darlehen</t>
  </si>
  <si>
    <t>Schuldverschreibungen</t>
  </si>
  <si>
    <t>Gegenparteien aus Nicht-EU-Ländern, die der Offenlegungspflicht der Richtlinien über die Angabe nichtfinanzieller Informationen nicht unterliegen</t>
  </si>
  <si>
    <t xml:space="preserve">Schuldverschreibungen </t>
  </si>
  <si>
    <t>Derivate</t>
  </si>
  <si>
    <t>Kurzfristige Interbankenkredite</t>
  </si>
  <si>
    <t>Zahlungsmittel und zahlungsmittelverwandte Vermögenswerte</t>
  </si>
  <si>
    <t>Sonstige Vermögenswertkategorien (z. B. Unternehmenswert, Waren usw.)</t>
  </si>
  <si>
    <t xml:space="preserve">GAR-Vermögenswerte insgesamt </t>
  </si>
  <si>
    <t>Nicht für die GAR-Berechnung erfasste Vermögenwerte</t>
  </si>
  <si>
    <t>Zentrale Staaten und supranationale Emittenten</t>
  </si>
  <si>
    <t>Risikopositionen gegenüber Zentralbanken</t>
  </si>
  <si>
    <t>Handelsbuch</t>
  </si>
  <si>
    <t>Gesamtaktiva</t>
  </si>
  <si>
    <t>Außerbilanzielle Risikopositionen- Unternehmen, die der Offenlegungspflicht der Richtlinie über die Angabe nichtfinanzieller Informationen unterliegen</t>
  </si>
  <si>
    <t xml:space="preserve">     Finanzgarantien </t>
  </si>
  <si>
    <t xml:space="preserve">     Verwaltete Vermögenswerte (Assets under management)</t>
  </si>
  <si>
    <t xml:space="preserve">              davon Schuldverschreibungen</t>
  </si>
  <si>
    <t xml:space="preserve">              davon Eigenkapitalinstrumente</t>
  </si>
  <si>
    <t>1. Der vorliegende Meldebogen enthält Informationen zu Darlehen und Kredite, Schuldverschreibungen und Eigenkapitalinstrumenten im Anlagebuch gegenüber finanziellen Kapitalgesellschaften, nichtfinanziellen Kapitalgesellschaften (NFK) einschließlich KMU, privaten Haushalten (einschließlich Wohnimmobilien-, Hausrenovierungs- und lediglich Kfz-Kredite) und Gebietskörperschaften/Kommunen (Wohnraumfinanzierung).</t>
  </si>
  <si>
    <t xml:space="preserve">2. Die folgenden Rechnungslegungskatagorien von finanziellen Vermögenswerten sind zu berücksichtigen: Zu fortgeführten Anschaffungskosten bewertete finanzielle Vermögenswerte, erfolgsneutral zum beizulegenden Zeitwert über das sonstige Ergebnis bewertete finanzielle Vermögenswerte, Beteiligungen an Tochterunternehmen, Gemeinschaftsunternehmen und assoziierten Unternehmen, erfolgswirksam zum beizulegenden Zeitwert bewertete finanzielle Vermögenswerte und nicht zu Handelszwecken gehaltene finanzielle Vermögenswerte, die erfolgswirksam zum beizulegenden Zeitwert bewertet werden müssen; sowie Immobiliensicherheiten, die von Kreditinstituten durch Inbesitznahme im Austausch gegen den Erlass von Schulden erlangt werden.  </t>
  </si>
  <si>
    <t>3. Banken mit einer Nicht-EU-Tochtergesellschaft sollten diese Informationen separat für Risikopositionen gegenüber Nicht-EU-Gegenparteien bereitstellen. Für Nicht-EU-Risikopositionen bestehen zwar zusätzliche Herausforderungen aufgrund fehlender gemeinsamer Offenlegungsanforderungen und -methoden, da die EU-Taxonomie und die Richtlinie über die Angabe nichtfinanzieller Informationen nur auf EU-Ebene gelten, aber angesichts der Relevanz dieser Risikopositionen für Kreditinstitute mit Nicht-EU-Tochtergesellschaften sollten diese Institute eine seperate GAR für Nicht-EU-Risikopositionen offenlegen, und zwar nach bestem Bemühen in Form von Schätzungen und Bandbreiten, unter Verwendung von Näherungswerten und unter Erläuterung der Annahmen, Vorbehalte und Einschränkungen.</t>
  </si>
  <si>
    <t xml:space="preserve">4. Bei Kfz-Krediten beziehen die Institute nur solche Risikopositionen ein, die nach dem Zeitpunkt der Anwendung der Offenlegung gewährt wurden. </t>
  </si>
  <si>
    <t>2. GAR -Sektorinformationen (Umsatz-KPI basiert)</t>
  </si>
  <si>
    <t>y</t>
  </si>
  <si>
    <t>Aufschlüsselung nach Sektoren-NACE4-Stellen-Ebene (Code und Bezeichnung)</t>
  </si>
  <si>
    <t xml:space="preserve">Nichtfinanzielle Kapitalgesellschaften (unterliegen der Richtlinie über die Angabe nichtfinanzieller Informationen) </t>
  </si>
  <si>
    <t>KMU und andere NFK, die nicht der Richtlinie über die Angabe nichtfinanzieller Informationen unterliegen</t>
  </si>
  <si>
    <t>[Brutto]buchwert</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</si>
  <si>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</si>
  <si>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</si>
  <si>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</si>
  <si>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</si>
  <si>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</si>
  <si>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</si>
  <si>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</si>
  <si>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C10.00 Herstellung von Nahrungs- und Futtermitteln</t>
  </si>
  <si>
    <t>C13.96 Herstellung von technischen Textilien</t>
  </si>
  <si>
    <t>C14.00 Herstellung von Bekleidung</t>
  </si>
  <si>
    <t>C16.21 Herst. von Furnier-, Sperrholz-, Holzfaser- und Holzspanplatten</t>
  </si>
  <si>
    <t>C17.12 Herstellung von Papier, Karton und Pappe</t>
  </si>
  <si>
    <t>C20.00 Herstellung von chemischen Erzeugnissen</t>
  </si>
  <si>
    <t>C20.13 Herst. von sonstigen anorganischen Grundstoffen und Chemikalien</t>
  </si>
  <si>
    <t>C20.16 Herstellung von Kunststoffen in Primärformen</t>
  </si>
  <si>
    <t>C20.60 Herstellung von Chemiefasern</t>
  </si>
  <si>
    <t>C21.00 Herstellung von pharmazeutischen Erzeugnissen</t>
  </si>
  <si>
    <t>C21.20 Herst. von pharmaz. Spezialitäten u. sonst. pharmaz. Erzeugnissen</t>
  </si>
  <si>
    <t>C22.00 Herstellung von Gummi- und Kunststoffwaren</t>
  </si>
  <si>
    <t>C22.19 Herstellung von sonstigen Gummiwaren</t>
  </si>
  <si>
    <t>C22.22 Herstellung von Verpackungsmitteln aus Kunststoffen</t>
  </si>
  <si>
    <t>C24.00 Metallerzeugung und -bearbeitung</t>
  </si>
  <si>
    <t>C24.42 Erzeugung und erste Bearbeitung von Aluminium</t>
  </si>
  <si>
    <t>C26.11 Herstellung von elektronischen Bauelementen</t>
  </si>
  <si>
    <t>C26.30 Herst. v. Geräten und Einrichtungen der Telekommunikationstechnik</t>
  </si>
  <si>
    <t>C26.40 Herstellung von Geräten der Unterhaltungselektronik</t>
  </si>
  <si>
    <t>C27.00 Herstellung von elektrischen Ausrüstungen</t>
  </si>
  <si>
    <t>C27.90 Herstellung von sonstigen elektrischen Ausrüstungen und Geräten</t>
  </si>
  <si>
    <t>C28.00 Maschinenbau</t>
  </si>
  <si>
    <t>C28.11 Herst. v. Verbrennungsmotoren und Turbinen (ohne Motoren für Kfz)</t>
  </si>
  <si>
    <t>C28.22 Herstellung von Hebezeugen und Fördermitteln</t>
  </si>
  <si>
    <t>C28.29 Herst. von sonst. Maschinen für nicht bestimmte Wirtschaftszweige</t>
  </si>
  <si>
    <t>C28.92 Herstellung von Bergwerks-, Bau- und Baustoffmaschinen</t>
  </si>
  <si>
    <t>C28.93 Herst. v. Maschinen für Nahrungs-, Genussmittelerz., Tabakverarb.</t>
  </si>
  <si>
    <t>C29.00 Herstellung von Kraftwagen und Kraftwagenteilen</t>
  </si>
  <si>
    <t>C29.10 Herstellung von Kraftwagen und Kraftwagenmotoren</t>
  </si>
  <si>
    <t>C29.20 Herstellung von Karosserien, Aufbauten und Anhängern</t>
  </si>
  <si>
    <t>C29.31 Herst. elektr.-/elektronischer Ausrüstungsgegenst. f. Kraftwagen</t>
  </si>
  <si>
    <t>C29.32 Herst. von sonstigen Teilen und sonstigem Zubehör für Kraftwagen</t>
  </si>
  <si>
    <t>C30.00 Sonstiger Fahrzeugbau</t>
  </si>
  <si>
    <t>C30.91 Herstellung von Krafträdern</t>
  </si>
  <si>
    <t>C30.99 Herstellung von sonstigen Fahrzeugen</t>
  </si>
  <si>
    <t>D35.13 Elektrizitätsverteilung</t>
  </si>
  <si>
    <t>F41.20 Bau von Gebäuden</t>
  </si>
  <si>
    <t>F43.90 Sonstige spezialisierte Bautätigkeiten</t>
  </si>
  <si>
    <t>G45.31Großhandel mit Kraftwagenteilen und -zubehör</t>
  </si>
  <si>
    <t>G46.21 Großhandel mit Getreide, Rohtabak, Saatgut und Futtermitteln</t>
  </si>
  <si>
    <t>G47.59 Einzelhandel mit Wohnmöbeln</t>
  </si>
  <si>
    <t>G47.91 Versand- und Internet-Einzelhandel</t>
  </si>
  <si>
    <t>H52.21Mautstraßen</t>
  </si>
  <si>
    <t>H53.10 Postdienste von Universaldienstleistungsanbietern</t>
  </si>
  <si>
    <t>I56.10 Restaurants und Gaststätten</t>
  </si>
  <si>
    <t>J61.20 Drahtlose Telekommunikation</t>
  </si>
  <si>
    <t>J62.09 Erbringung von sonstigen DL der Informationstechnologie</t>
  </si>
  <si>
    <t>M71.11 Architekturbüros</t>
  </si>
  <si>
    <t>N77.10 Vermietung von Kraftwagen</t>
  </si>
  <si>
    <t>1. Die Kreditinstitute legen in dem vorliegenden Meldebogen Informationen über Risikopositionen im Anlangebuch gegenüber den von der Taxonomie erfassten Sektoren (NACE-Sektor, 4 Ebenen) offen, wobei sie die einschlägigen NACE-Codes gemäß der Haupttätigkeit der Gegenpartei verwenden</t>
  </si>
  <si>
    <t xml:space="preserve">2. Bei der Sektor-Einstufung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Die Zuordnung von gemeinsam eingegangen Risikopositionen gemäß NACE-Codes richtet sich nach den Merkmalen des relevanteren oder entscheidenderen Schuldners. Die Institute legen die Informationen zu den NACE-Codes gemäß der im Meldebogen geforderten Aufschlüsselungsebenen offen. </t>
  </si>
  <si>
    <t>3. GAR KPI-Bestand (Umsatz-KPI basiert)</t>
  </si>
  <si>
    <t>1. Das Institut legt in dem vorliegenden Meldebogen die GAR-KPI zum Kreditbestand offen, die auf der Grundlage der in Meldebogen 1 offengelegten Daten zu den erfassten Vermögenswerten und unter Anwendung der in diesem Meldebogen angegebenen Formeln berechnet werden.</t>
  </si>
  <si>
    <t>2. Informationen über die GAR (Green Asset Ratio der „anrechenbaren“ Aktivitäten) sind mit Informationen über den Anteil der Gesamtaktiva, die von der GAR erfasst werden, zu versehen.</t>
  </si>
  <si>
    <t>3. Kreditinstitute können zusätzlich zu den in dem vorliegenden Meldebogen enthaltenen Informationen den Anteil der Vermögenswerte aufführen, durch den taxonomierelevante Sektoren finanziert werden, die ökologisch nachhaltig sind (taxonomiekonform). Diese Information würde die Angaben zum KPI bezogen auf ökologisch nachhaltige Vermögenswerte im Vergleich zu den gesamten erfassten Vermögenswerten unterfüttern.</t>
  </si>
  <si>
    <t>4. Die Kreditinstitute duplizieren diesen Meldebogen für Umsatz- und für CapEx-basierte Offenlegungen.</t>
  </si>
  <si>
    <t>% (im Vergleich zu den gesamten erfassten Vermögenswerten im Nenner)</t>
  </si>
  <si>
    <t>Offenlegungsstichtag T</t>
  </si>
  <si>
    <t>Offenlegungsstichtag T-1</t>
  </si>
  <si>
    <t>Anteil der gesamten erfassten Vermögenswerte, durch die taxonomierelevante Sektoren finanziert werden (taxonomiefähig)</t>
  </si>
  <si>
    <t>Anteil der gesamten erfassten Vermögenswerte*</t>
  </si>
  <si>
    <t>Anteil der gesamten erfassten Vermögenswerte, durch die taxonomierelevante Sektoren finanziert werden (taxonomiekonform)</t>
  </si>
  <si>
    <t>Davon 
Verwendung 
der Erlöse</t>
  </si>
  <si>
    <t>Davon 
Übergangs-
tätigkeiten</t>
  </si>
  <si>
    <t>Davon Verwendung der Erlöse</t>
  </si>
  <si>
    <t xml:space="preserve">GAR - im Zähler und im Nenner erfasste Vermögenswerte </t>
  </si>
  <si>
    <t>Nicht zu Handelszwecken gehaltene Darlehen und Kredite, Schuldverschreibungen und Eigenkapitalinstrumente, die für die GAR-Berechnung anrechenbar sind</t>
  </si>
  <si>
    <t>Nicht-Finanzunternehmen</t>
  </si>
  <si>
    <t xml:space="preserve">davon Gebäudesanierungskredite </t>
  </si>
  <si>
    <t xml:space="preserve">Finanzierungen lokaler Gebietskörperschaften </t>
  </si>
  <si>
    <t xml:space="preserve">Wohnraumfinanzierung </t>
  </si>
  <si>
    <t>GAR-Vermögenswerte insgesamt</t>
  </si>
  <si>
    <t>*</t>
  </si>
  <si>
    <t>Es wird der Anteil des jeweiligen Portfolios an den Gesamtaktiva ausgewiesen</t>
  </si>
  <si>
    <t>4. GAR KPI-Zuflüsse (Umsatz-KPI basiert)</t>
  </si>
  <si>
    <t>1. Das Institut legt in dem vorliegenden Meldebogen die GAR-KPI zu Kreditzuflüssen (neue Kredite auf Nettobasis) offen, die auf der Grundlage der in Meldebogen 1 offengelegten Daten zu den erfassten Vermögenswerten und unter Anwendung der in dem vorliegenden Meldebogen angegebenen Formeln berechnet werden</t>
  </si>
  <si>
    <t>2. Die Kreditinstitute duplizieren diesen Meldebogen für Umsatz-und für CapEx-basierte Offenlegungen</t>
  </si>
  <si>
    <t>% (im Vergleich zum Zufluss der gesamten taxonomiefähigen Vermögenswerte)</t>
  </si>
  <si>
    <t>Anteil der gesamten neuen erfassten Vermögenswerte*</t>
  </si>
  <si>
    <t>davon Khz-Kredite</t>
  </si>
  <si>
    <t>1. Tätigkeiten in den Bereichen Kernenergie und fossiles Gas (Umsatz-KPI basiert)</t>
  </si>
  <si>
    <t xml:space="preserve">Zeile </t>
  </si>
  <si>
    <t>Tätigkeiten im Bereich Kernenergie</t>
  </si>
  <si>
    <t>1.</t>
  </si>
  <si>
    <t>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t>
  </si>
  <si>
    <t>NEIN</t>
  </si>
  <si>
    <t>2.</t>
  </si>
  <si>
    <t>Das Unternehmen ist im Bau und sicheren Betrieb neuer kerntechnischer Anlagen zur Erzeugung von Strom oder Prozesswärme — auch für die Fernwärmeversorgung oder industrielle Prozesse wie die Wasserstofferzeugung — sowie bei deren sicherheitstechnischer Verbesserung mithilfe der besten verfügbaren Technologien tätig, finanziert solche Tätigkeiten oder hält Risikopositionen im Zusammenhang mit diesen Tätigkeiten.</t>
  </si>
  <si>
    <t>3.</t>
  </si>
  <si>
    <t>Das Unternehmen ist im sicheren Betrieb bestehender kerntechnischer Anlagen zur Erzeugung von Strom oder Prozesswärme — auch für die Fernwärmeversorgung oder industrielle Prozesse wie die Wasserstofferzeugung — sowie bei deren sicherheitstechnischer Verbesserung tätig, finanziert solche Tätigkeiten oder hält Risikopositionen im Zusammenhang mit diesen Tätigkeiten.</t>
  </si>
  <si>
    <t>Tätigkeiten im Bereich fossiles Gas</t>
  </si>
  <si>
    <t>4.</t>
  </si>
  <si>
    <t>Das Unternehmen ist im Bau oder Betrieb von Anlagen zur Erzeugung von Strom aus fossilen gasförmigen Brennstoffen tätig, finanziert solche Tätigkeiten oder hält Risikopositionen im Zusammenhang mit diesen Tätigkeiten.</t>
  </si>
  <si>
    <t>5.</t>
  </si>
  <si>
    <t>Das Unternehmen ist im Bau, in der Modernisierung und im Betrieb von Anlagen für die Kraft-Wärme/Kälte-Kopplung mit fossilen gasförmigen Brennstoffen tätig, finanziert solche Tätigkeiten oder hält Risikopositionen im Zusammenhang mit diesen Tätigkeiten.</t>
  </si>
  <si>
    <t>6.</t>
  </si>
  <si>
    <t>Das Unternehmen ist im Bau, in der Modernisierung und im Betrieb von Anlagen für die Wärmegewinnung, die Wärme/Kälte aus fossilen gasförmigen Brennstoffen erzeugen, tätig, finanziert solche Tätigkeiten oder hält Risikopositionen im Zusammenhang mit diesen Tätigkeiten.</t>
  </si>
  <si>
    <t>5. KPI außerbilanzielle Risikopositionen (Umsatz-KPI basiert)</t>
  </si>
  <si>
    <t>% (im Vergleich zu den gesamten anrechenbaren außerbilanziellen Vermögenswerten)</t>
  </si>
  <si>
    <t xml:space="preserve">Davon Verwendung
der Erlöse </t>
  </si>
  <si>
    <t>Davon 
Übergangs- 
tätigkeiten</t>
  </si>
  <si>
    <t>Finanzgarantien (FinGar-KPI)</t>
  </si>
  <si>
    <t>Verwaltete Vermögenswerte (AuM-KPI)</t>
  </si>
  <si>
    <t>1. Das Institut legt in dem vorliegenden Meldebogen die KPI für außerbilanzielle Risikopositionen (Finanzgarantien und AuM) offen, die auf der Grundlage der in Meldebogen 1 offengelegten Daten zu den erfassten Vermögenswerten und unter Anwendung der in dem vorliegenden Meldebogen angegebenen Formeln berechnet werden.</t>
  </si>
  <si>
    <t>2. Die Institute duplizieren diesen Meldebogen, um die Bestands- und die Zufluss-KPI für außerbilanzielle Risikopositionen offenzulegen.</t>
  </si>
  <si>
    <t>JA</t>
  </si>
  <si>
    <t>2. Taxonomiekonforme Wirtschaftstätigkeiten Umsatz-KPI basiert (Nenner)</t>
  </si>
  <si>
    <t>Wirtschaftstätigkeiten</t>
  </si>
  <si>
    <t>Betrag und Anteil (Angaben in Geldbeträgen und in Prozent)</t>
  </si>
  <si>
    <t>CCM + CCA</t>
  </si>
  <si>
    <t>Betrag</t>
  </si>
  <si>
    <t>%</t>
  </si>
  <si>
    <t>Betrag und Anteil der taxonomiekonformen Wirtschaftstätigkeit gemäß Abschnitt 4.26 der Anhänge I und II der Delegierten Verordnung (EU) 2021/2139 im Nenner des anwendbaren KPI</t>
  </si>
  <si>
    <t>-</t>
  </si>
  <si>
    <t>Betrag und Anteil der taxonomiekonformen Wirtschaftstätigkeit gemäß Abschnitt 4.27 der Anhänge I und II der Delegierten Verordnung (EU) 2021/2139 im Nenner des anwendbaren KPI</t>
  </si>
  <si>
    <t>Betrag und Anteil der taxonomiekonformen Wirtschaftstätigkeit gemäß Abschnitt 4.28 der Anhänge I und II der Delegierten Verordnung (EU) 2021/2139 im Nenner des anwendbaren KPI</t>
  </si>
  <si>
    <t>Betrag und Anteil der taxonomiekonformen Wirtschaftstätigkeit gemäß Abschnitt 4.29 der Anhänge I und II der Delegierten Verordnung (EU) 2021/2139 im Nenner des anwendbaren KPI</t>
  </si>
  <si>
    <t>Betrag und Anteil der taxonomiekonformen Wirtschaftstätigkeit gemäß Abschnitt 4.30 der Anhänge I und II der Delegierten Verordnung (EU) 2021/2139 im Nenner des anwendbaren KPI</t>
  </si>
  <si>
    <t>Betrag und Anteil der taxonomiekonformen Wirtschaftstätigkeit gemäß Abschnitt 4.31 der Anhänge I und II der Delegierten Verordnung (EU) 2021/2139 im Nenner des anwendbaren KPI</t>
  </si>
  <si>
    <t>7.</t>
  </si>
  <si>
    <t>Betrag und Anteil anderer, in den Zeilen 1 bis 6 nicht aufgeführter taxonomiekonformer Wirtschaftstätigkeiten im Nenner des anwendbaren KPI</t>
  </si>
  <si>
    <t>8.</t>
  </si>
  <si>
    <t>Anwendbarer KPI insgesamt</t>
  </si>
  <si>
    <t>3. Taxonomiekonforme Wirtschaftstätigkeiten Umsatz-KPI basiert (Zähler)</t>
  </si>
  <si>
    <t>Betrag und Anteil der taxonomiekonformen Wirtschaftstätigkeit gemäß Abschnitt 4.26 der Anhänge I und II der Delegierten Verordnung (EU) 2021/2139 im Zähler des anwendbaren KPI</t>
  </si>
  <si>
    <t>Betrag und Anteil der taxonomiekonformen Wirtschaftstätigkeit gemäß Abschnitt 4.27 der Anhänge I und II der Delegierten Verordnung (EU) 2021/2139 im Zähler des anwendbaren KPI</t>
  </si>
  <si>
    <t>Betrag und Anteil der taxonomiekonformen Wirtschaftstätigkeit gemäß Abschnitt 4.28 der Anhänge I und II der Delegierten Verordnung (EU) 2021/2139 im Zähler des anwendbaren KPI</t>
  </si>
  <si>
    <t>Betrag und Anteil der taxonomiekonformen Wirtschaftstätigkeit gemäß Abschnitt 4.29 der Anhänge I und II der Delegierten Verordnung (EU) 2021/2139 im Zähler des anwendbaren KPI</t>
  </si>
  <si>
    <t>Betrag und Anteil der taxonomiekonformen Wirtschaftstätigkeit gemäß Abschnitt 4.30 der Anhänge I und II der Delegierten Verordnung (EU) 2021/2139 im Zähler des anwendbaren KPI</t>
  </si>
  <si>
    <t>Betrag und Anteil der taxonomiekonformen Wirtschaftstätigkeit gemäß Abschnitt 4.31 der Anhänge I und II der Delegierten Verordnung (EU) 2021/2139 im Zähler des anwendbaren KPI</t>
  </si>
  <si>
    <t>Betrag und Anteil anderer, in den Zeilen 1 bis 6 nicht aufgeführter taxonomiekonformer Wirtschaftstätigkeiten im Zähler des anwendbaren KPI</t>
  </si>
  <si>
    <t>Gesamtbetrag und -anteil der taxonomiekonformen Wirtschaftstätigkeiten im Zähler des anwendbaren KPI</t>
  </si>
  <si>
    <t>4. Taxonomiefähige, aber nicht taxonomiekonforme Wirtschaftstätigkeiten Umsatz-KPI basiert (Nenner)</t>
  </si>
  <si>
    <t>Betrag und Anteil der taxonomiefähigen, aber nicht taxonomiekonformen Wirtschaftstätigkeit gemäß Abschnitt 4.26 der Anhänge I und II der Delegierten Verordnung (EU) 2021/2139 im Nenner des anwendbaren KPI</t>
  </si>
  <si>
    <t>Betrag und Anteil der taxonomiefähigen, aber nicht taxonomiekonformen Wirtschaftstätigkeit gemäß Abschnitt 4.27 der Anhänge I und II der Delegierten Verordnung (EU) 2021/2139 im Nenner des anwendbaren KPI</t>
  </si>
  <si>
    <t>Betrag und Anteil der taxonomiefähigen, aber nicht taxonomiekonformen Wirtschaftstätigkeit gemäß Abschnitt 4.28 der Anhänge I und II der Delegierten Verordnung (EU) 2021/2139 im Nenner des anwendbaren KPI</t>
  </si>
  <si>
    <t>Betrag und Anteil der taxonomiefähigen, aber nicht taxonomiekonformen Wirtschaftstätigkeit gemäß Abschnitt 4.29 der Anhänge I und II der Delegierten Verordnung (EU) 2021/2139 im Nenner des anwendbaren KPI</t>
  </si>
  <si>
    <t>Betrag und Anteil der taxonomiefähigen, aber nicht taxonomiekonformen Wirtschaftstätigkeit gemäß Abschnitt 4.30 der Anhänge I und II der Delegierten Verordnung (EU) 2021/2139 im Nenner des anwendbaren KPI</t>
  </si>
  <si>
    <t>Betrag und Anteil der taxonomiefähigen, aber nicht taxonomiekonformen Wirtschaftstätigkeit gemäß Abschnitt 4.31 der Anhänge I und II der Delegierten Verordnung (EU) 2021/2139 im Nenner des anwendbaren KPI</t>
  </si>
  <si>
    <t>Betrag und Anteil anderer, in den Zeilen 1 bis 6 nicht aufgeführter taxonomiefähiger, aber nicht taxonomiekonformer Wirtschaftstätigkeiten im Nenner des anwendbaren KPI</t>
  </si>
  <si>
    <t>Gesamtbetrag und -anteil der taxonomiefähigen, aber nicht taxonomiekonformen Wirtschaftstätigkeiten im Nenner des anwendbaren KPI</t>
  </si>
  <si>
    <t>1. Vermögenswerte für die Berechnung der GAR (CapEx-KPI basiert)</t>
  </si>
  <si>
    <t>Davon Verwendung 
der Erlöse</t>
  </si>
  <si>
    <t>Davon 
Verwendung
der Erlöse</t>
  </si>
  <si>
    <t>2. GAR -Sektorinformationen (CapEx-KPI basiert)</t>
  </si>
  <si>
    <t xml:space="preserve">2. Bei der Sektor-Einstufung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Die Zuordnung von gemeinsam eingegangen Risikopositionen gemäß NACE-Codes richtet sich nach den Merkmalen des relevanteren oder entscheidenderen Schuldners. Die Institute legen die Informationen zu den NACE-Codes gemäß der im Meldebogen geforderten Aufschlüsselungsebene offen. </t>
  </si>
  <si>
    <t>3. GAR KPI-Bestand (CapEx-KPI basiert)</t>
  </si>
  <si>
    <t>4. GAR KPI-Zuflüsse (CapEx-KPI basiert)</t>
  </si>
  <si>
    <t xml:space="preserve">Davon
Verwendung
der Erlöse </t>
  </si>
  <si>
    <t>1. Tätigkeiten in den Bereichen Kernenergie und fossiles Gas (CapEx-KPI basiert)</t>
  </si>
  <si>
    <t>5. KPI außerbilanzielle Risikopositionen (CapEx-KPI basiert)</t>
  </si>
  <si>
    <t>Davon
ermöglichende
Tätigkeiten</t>
  </si>
  <si>
    <t xml:space="preserve">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 </t>
  </si>
  <si>
    <t>2. Taxonomiekonforme Wirtschaftstätigkeiten CapEx-KPI basiert (Nenner)</t>
  </si>
  <si>
    <t>3. Taxonomiekonforme Wirtschaftstätigkeiten CapEx-KPI basiert (Zähler)</t>
  </si>
  <si>
    <t>4. Taxonomiefähige, aber nicht taxonomiekonforme Wirtschaftstätigkeiten CapEx-KPI basiert (Nenner)</t>
  </si>
  <si>
    <t>Geschäftsjahr 2023</t>
  </si>
  <si>
    <t>Kriterien für einen wesentlichen Beitrag</t>
  </si>
  <si>
    <t>DNSH Kriterien 
(„Keine erhebliche Beeinträchtigung“)</t>
  </si>
  <si>
    <t>Wirtschaftstätigkeiten (1)</t>
  </si>
  <si>
    <t>Code (2)</t>
  </si>
  <si>
    <t>Umsatz (3)</t>
  </si>
  <si>
    <t>Umsatzsanteil, 
Jahr 2023 (4)</t>
  </si>
  <si>
    <t>Klimaschutz (5)</t>
  </si>
  <si>
    <t>Anpassung an 
den Klimawandel (6)</t>
  </si>
  <si>
    <t>Wasser (7)</t>
  </si>
  <si>
    <t>Umweltverschmutzung (8)</t>
  </si>
  <si>
    <t>Kreislaufwirtschaft (9)</t>
  </si>
  <si>
    <t>Biologische Vielfalt (10)</t>
  </si>
  <si>
    <t>Klimaschutz (11)</t>
  </si>
  <si>
    <t>Anpassung an den 
Klimawandel (12)</t>
  </si>
  <si>
    <t>Wasser (13)</t>
  </si>
  <si>
    <t>Umweltverschmutzung (14)</t>
  </si>
  <si>
    <t>Kreislaufwirtschaft (15)</t>
  </si>
  <si>
    <t>Biologische Vielfalt  (16)</t>
  </si>
  <si>
    <t>Mindestschutz (17)</t>
  </si>
  <si>
    <t>Anteil taxonomie-konformer (A.1.) oder taxonomie-fähiger (A.2.) Umsatz, Jahr 2022 (18)</t>
  </si>
  <si>
    <t>Kategorie ermöglichende Tätigkeit (19)</t>
  </si>
  <si>
    <t>Kategorie Übergangstätigkeit (20)</t>
  </si>
  <si>
    <t>in EUR</t>
  </si>
  <si>
    <t>J; N;
N/EL</t>
  </si>
  <si>
    <t>J/N</t>
  </si>
  <si>
    <t>E</t>
  </si>
  <si>
    <t>T</t>
  </si>
  <si>
    <t>A. TAXONOMIEFÄHIGE TÄTIGKEITEN</t>
  </si>
  <si>
    <t>A.1. Ökologisch nachhaltige Tätigkeiten (taxonomiekonform)</t>
  </si>
  <si>
    <t>Erwerb von und Eigentum an Gebäuden</t>
  </si>
  <si>
    <t>CCM 7.7</t>
  </si>
  <si>
    <t>J</t>
  </si>
  <si>
    <t>N/EL</t>
  </si>
  <si>
    <t/>
  </si>
  <si>
    <t>Umsatz ökologisch nachhaltiger Tätigkeiten (taxonomiekonform) (A.1)</t>
  </si>
  <si>
    <t xml:space="preserve">n. a. </t>
  </si>
  <si>
    <t>Davon Übergangstätigkeiten</t>
  </si>
  <si>
    <t>A.2 Taxonomiefähige, aber nicht ökologisch nachhaltige Tätigkeiten (nicht taxonomiekonforme Tätigkeiten)</t>
  </si>
  <si>
    <t>EL; N/EL</t>
  </si>
  <si>
    <t>EL</t>
  </si>
  <si>
    <t>Datenverarbeitung, Hosting und damit verbundene Tätigkeiten</t>
  </si>
  <si>
    <t>CCM 8.1</t>
  </si>
  <si>
    <t>Umsatz taxonomiefähiger, aber nicht ökologisch nachhaltiger Tätigkeiten (nicht taxonomiekonforme Tätigkeiten) (A.2)</t>
  </si>
  <si>
    <t>Gesamt (A.1 + A.2)</t>
  </si>
  <si>
    <t>B. NICHT TAXONOMIEFÄHIGE TÄTIGKEITEN</t>
  </si>
  <si>
    <t>Umsatz nicht taxonomiefähiger Tätigkeiten (B)</t>
  </si>
  <si>
    <t>Gesamt</t>
  </si>
  <si>
    <t>Umsatzanteil/Gesamt-Umsatz</t>
  </si>
  <si>
    <t>Taxonomiekonform je Ziel</t>
  </si>
  <si>
    <t>Taxonomiefähig je Ziel</t>
  </si>
  <si>
    <t>CCM</t>
  </si>
  <si>
    <t>CCA</t>
  </si>
  <si>
    <t>WTR</t>
  </si>
  <si>
    <t>CE</t>
  </si>
  <si>
    <t>PPC</t>
  </si>
  <si>
    <t>BIO</t>
  </si>
  <si>
    <t>CapEx (3)</t>
  </si>
  <si>
    <t>CapEx Anteil, Jahr 2023 (4)</t>
  </si>
  <si>
    <t>Anteil taxonomie-konformer (A.1.) oder taxonomie-fähiger (A.2.) CapEx, Jahr 2022 (18)</t>
  </si>
  <si>
    <t>CCM 7.7 / CCA 7.7</t>
  </si>
  <si>
    <t>N</t>
  </si>
  <si>
    <t>Installation, Wartung und Reparatur von Technologien für erneuerbare Energien</t>
  </si>
  <si>
    <t>CCM 7.6 / CCA 7.6</t>
  </si>
  <si>
    <t>Installation, Wartung und Reparatur von Ladestationen für Elektrofahrzeuge in Gebäuden (und auf zu Gebäuden gehörenden Parkplätzen)</t>
  </si>
  <si>
    <t>CCM 7.4 / CCA 7.4</t>
  </si>
  <si>
    <t>Beförderung mit Motorrädern, Personenkraftwagen und leichten Nutzfahrzeugen</t>
  </si>
  <si>
    <t>CCM 6.5 / CCA 6.5</t>
  </si>
  <si>
    <t>Installation, Wartung und Reparatur von Geräten für die Messung, Regelung und Steuerung der Gesamtenergieeffizienz von Gebäuden</t>
  </si>
  <si>
    <t>CCM 7.5 / CCA 7.5</t>
  </si>
  <si>
    <t>Bau, Erweiterung und Betrieb von Abwassersammel- und -behandlungssystemen</t>
  </si>
  <si>
    <t>CCM 5.3 / CCA 5.3</t>
  </si>
  <si>
    <t>Betrieb von Vorrichtungen zur persönlichen Mobilität, Radverkehrslogistik</t>
  </si>
  <si>
    <t>CCM 6.4 / CCA 6.4</t>
  </si>
  <si>
    <t>Installation, Wartung und Reparatur von energieeffizienten Geräten</t>
  </si>
  <si>
    <t>CCM 7.3 / CCA 7.3</t>
  </si>
  <si>
    <t>CapEx ökologisch nachhaltiger Tätigkeiten (taxonomiekonform) (A.1)</t>
  </si>
  <si>
    <t>Güterbeförderung im Straßenverkehr</t>
  </si>
  <si>
    <t>CCM 6.6 / CCA 6.6</t>
  </si>
  <si>
    <t>CCM 8.1 / CCA 8.1</t>
  </si>
  <si>
    <t>CCM 4.25 / CCA 4.25</t>
  </si>
  <si>
    <t>CCM 6.4. / CCA 6.4</t>
  </si>
  <si>
    <t>CapEx taxonomiefähiger, aber nicht ökologisch nachhaltiger Tätigkeiten (nicht taxonomiekonforme Tätigkeiten) (A.2)</t>
  </si>
  <si>
    <t>A. CapEx taxonomiefähiger Tätigkeiten (A.1 + A.2)</t>
  </si>
  <si>
    <t>CapEx nicht taxonomiefähiger Tätigkeiten (B)</t>
  </si>
  <si>
    <t>CapEx-Anteil/Geamt-CapEx</t>
  </si>
  <si>
    <t>OpEx (3)</t>
  </si>
  <si>
    <t>OpEx Anteil, Jahr 2023 (4)</t>
  </si>
  <si>
    <t>Anteil taxonomie-konformer (A.1.) oder taxonomie-fähiger (A.2.) OpEx, Jahr 2022 (18)</t>
  </si>
  <si>
    <t>Kategorie Übergangs-tätigkeit (20)</t>
  </si>
  <si>
    <t>CCM 7.7. / CCA 7.7.</t>
  </si>
  <si>
    <t>Freiberufliche Dienstleistungen im Zusammenhang mit der Gesamtenergieeffizienz von Gebäuden</t>
  </si>
  <si>
    <t>CCM 9.3</t>
  </si>
  <si>
    <t>OpEx ökologisch nachhaltiger Tätigkeiten (taxonomiekonform) (A.1)</t>
  </si>
  <si>
    <t>OpEx taxonomiefähiger, aber nicht ökologisch nachhaltiger Tätigkeiten (nicht taxonomiekonforme Tätigkeiten) (A.2)</t>
  </si>
  <si>
    <t>A. OpEx taxonomiefähiger Tätigkeiten 
(A.1 + A.2)</t>
  </si>
  <si>
    <t>OpEx nicht taxonomiefähiger Tätigkeiten</t>
  </si>
  <si>
    <t>OpEx-Anteil/Gesamt-OpEx</t>
  </si>
  <si>
    <t>Nein</t>
  </si>
  <si>
    <t>KPI je Geschäftsbereich in %</t>
  </si>
  <si>
    <t>Umsatz in Mio. EUR</t>
  </si>
  <si>
    <t>Anteil am Gesamtumsatz der Gruppe in % (A)</t>
  </si>
  <si>
    <t>Umsatz basierter-KPI (B)</t>
  </si>
  <si>
    <t>CapEx basierter-KPI (C)</t>
  </si>
  <si>
    <t>Umsatzgewichteter Umsatz basierter-KPI (A*B)</t>
  </si>
  <si>
    <t>Umsatzgewichteter CapEx basierter-KPI (A*C)</t>
  </si>
  <si>
    <t>A. Finanzielle Aktivitäten</t>
  </si>
  <si>
    <t>Asset Management</t>
  </si>
  <si>
    <t>Bankgeschäfte</t>
  </si>
  <si>
    <t>Investmentfirmen</t>
  </si>
  <si>
    <t>Versicherungen</t>
  </si>
  <si>
    <t>Umsatz-KPI (B)</t>
  </si>
  <si>
    <t>CapEx-KPI (C)</t>
  </si>
  <si>
    <t>Umsatzgewichteter Umsatz-KPI (A*B)</t>
  </si>
  <si>
    <t>Umsatzgewichteter CapEx-KPI (A*C)</t>
  </si>
  <si>
    <t>B. Nichtfinanzielle Aktivitäten</t>
  </si>
  <si>
    <t>Gesamtumsatz der Gruppe</t>
  </si>
  <si>
    <t>Durchschnittlicher Umsatz basierter-KPI</t>
  </si>
  <si>
    <t>Durchschnittlicher CapEx basierter-KPI</t>
  </si>
  <si>
    <t>Durchschnittlicher KPI der Gruppe</t>
  </si>
  <si>
    <t>Anhang XII - Standardmeldebögen für die Offenlegung nach Artikel 8 Absätze 6 und 7 (AuM)</t>
  </si>
  <si>
    <t>Gewichtete Durchschnitte der KPIs für taxonomiekonforme Aktivitäten der 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</si>
</sst>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0.0%"/>
    <numFmt numFmtId="165" formatCode="_-* #,##0_-;\-* #,##0_-;_-* &quot;-&quot;??_-;_-@_-"/>
    <numFmt numFmtId="166" formatCode="0.0000%"/>
    <numFmt numFmtId="167" formatCode="0.000000%"/>
  </numFmts>
  <fonts count="55" x14ac:knownFonts="1">
    <font>
      <sz val="11"/>
      <color theme="1"/>
      <name val="Calibri"/>
      <family val="2"/>
      <scheme val="minor"/>
    </font>
    <font>
      <b/>
      <u/>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sz val="11"/>
      <name val="Arial"/>
      <family val="2"/>
    </font>
    <font>
      <b/>
      <sz val="11"/>
      <name val="Arial"/>
      <family val="2"/>
    </font>
    <font>
      <sz val="9"/>
      <name val="Arial"/>
      <family val="2"/>
    </font>
    <font>
      <b/>
      <sz val="10"/>
      <color theme="0"/>
      <name val="Arial"/>
      <family val="2"/>
    </font>
    <font>
      <sz val="10"/>
      <color theme="0"/>
      <name val="Arial"/>
      <family val="2"/>
    </font>
    <font>
      <b/>
      <sz val="10"/>
      <name val="Arial"/>
      <family val="2"/>
    </font>
    <font>
      <i/>
      <sz val="8"/>
      <name val="Arial"/>
      <family val="2"/>
    </font>
    <font>
      <b/>
      <sz val="8"/>
      <name val="Arial"/>
      <family val="2"/>
    </font>
    <font>
      <sz val="8"/>
      <color theme="0"/>
      <name val="Arial"/>
      <family val="2"/>
    </font>
    <font>
      <b/>
      <sz val="8"/>
      <color theme="0"/>
      <name val="Arial"/>
      <family val="2"/>
    </font>
    <font>
      <sz val="8"/>
      <color theme="0"/>
      <name val="Calibri"/>
      <family val="2"/>
      <scheme val="minor"/>
    </font>
    <font>
      <sz val="8"/>
      <name val="Arial"/>
      <family val="2"/>
    </font>
    <font>
      <strike/>
      <sz val="8"/>
      <name val="Arial"/>
      <family val="2"/>
    </font>
    <font>
      <b/>
      <u/>
      <sz val="8"/>
      <name val="Arial"/>
      <family val="2"/>
    </font>
    <font>
      <sz val="10"/>
      <name val="Arial"/>
      <family val="2"/>
    </font>
    <font>
      <sz val="10"/>
      <color theme="1"/>
      <name val="Arial"/>
      <family val="2"/>
    </font>
    <font>
      <sz val="8"/>
      <color theme="1"/>
      <name val="Arial"/>
      <family val="2"/>
    </font>
    <font>
      <sz val="8"/>
      <color rgb="FFFF0000"/>
      <name val="Arial"/>
      <family val="2"/>
    </font>
    <font>
      <b/>
      <sz val="8"/>
      <color theme="1"/>
      <name val="Arial"/>
      <family val="2"/>
    </font>
    <font>
      <sz val="11"/>
      <color theme="1"/>
      <name val="Calibri"/>
      <family val="2"/>
      <scheme val="minor"/>
    </font>
    <font>
      <b/>
      <sz val="11"/>
      <color rgb="FFFF0000"/>
      <name val="Calibri"/>
      <family val="2"/>
      <scheme val="minor"/>
    </font>
    <font>
      <sz val="8"/>
      <color rgb="FFFFFFFF"/>
      <name val="Arial"/>
      <family val="2"/>
    </font>
    <font>
      <sz val="8"/>
      <color rgb="FF000000"/>
      <name val="Arial"/>
      <family val="2"/>
    </font>
    <font>
      <b/>
      <sz val="8"/>
      <color rgb="FF000000"/>
      <name val="Arial"/>
      <family val="2"/>
    </font>
    <font>
      <b/>
      <sz val="11"/>
      <color theme="0"/>
      <name val="Arial"/>
      <family val="2"/>
    </font>
    <font>
      <sz val="10"/>
      <color theme="0"/>
      <name val="Arial"/>
    </font>
    <font>
      <sz val="11"/>
      <color theme="1"/>
      <name val="Arial"/>
      <family val="2"/>
    </font>
    <font>
      <sz val="11"/>
      <color rgb="FFFF0000"/>
      <name val="Arial"/>
      <family val="2"/>
    </font>
    <font>
      <sz val="11"/>
      <color theme="1"/>
      <name val="Arial"/>
    </font>
    <font>
      <b/>
      <sz val="11"/>
      <color theme="0"/>
      <name val="Arial"/>
    </font>
    <font>
      <sz val="11"/>
      <color theme="0"/>
      <name val="Arial"/>
      <family val="2"/>
    </font>
    <font>
      <sz val="11"/>
      <color indexed="8"/>
      <name val="Calibri"/>
      <family val="2"/>
      <scheme val="minor"/>
    </font>
    <font>
      <sz val="10"/>
      <color indexed="8"/>
      <name val="Calibri"/>
      <family val="2"/>
      <scheme val="minor"/>
    </font>
    <font>
      <b/>
      <sz val="10"/>
      <name val="Calibri"/>
      <family val="2"/>
      <scheme val="minor"/>
    </font>
    <font>
      <sz val="10"/>
      <name val="Calibri"/>
      <family val="2"/>
      <scheme val="minor"/>
    </font>
    <font>
      <i/>
      <sz val="8"/>
      <name val="Calibri"/>
      <family val="2"/>
      <scheme val="minor"/>
    </font>
    <font>
      <b/>
      <sz val="18"/>
      <color theme="0"/>
      <name val="Arial"/>
      <family val="2"/>
    </font>
    <font>
      <b/>
      <sz val="23"/>
      <color theme="0"/>
      <name val="Arial"/>
      <family val="2"/>
    </font>
    <font>
      <b/>
      <sz val="12"/>
      <color theme="0"/>
      <name val="Arial"/>
      <family val="2"/>
    </font>
    <font>
      <b/>
      <sz val="16"/>
      <color theme="0"/>
      <name val="Arial"/>
      <family val="2"/>
    </font>
    <font>
      <sz val="10"/>
      <color indexed="8"/>
      <name val="Arial"/>
      <family val="2"/>
    </font>
    <font>
      <sz val="8"/>
      <color indexed="8"/>
      <name val="Arial"/>
      <family val="2"/>
    </font>
    <font>
      <b/>
      <sz val="8"/>
      <color indexed="8"/>
      <name val="Arial"/>
      <family val="2"/>
    </font>
    <font>
      <sz val="8"/>
      <color theme="5" tint="-0.249977111117893"/>
      <name val="Arial"/>
      <family val="2"/>
    </font>
    <font>
      <sz val="8"/>
      <color theme="4" tint="-0.499984740745262"/>
      <name val="Arial"/>
      <family val="2"/>
    </font>
    <font>
      <b/>
      <sz val="10"/>
      <color theme="1"/>
      <name val="Arial"/>
      <family val="2"/>
    </font>
    <font>
      <u/>
      <sz val="10"/>
      <color theme="10"/>
      <name val="Arial"/>
      <family val="2"/>
    </font>
    <font>
      <b/>
      <sz val="23"/>
      <name val="Arial"/>
      <family val="2"/>
    </font>
  </fonts>
  <fills count="1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214A6A"/>
        <bgColor indexed="64"/>
      </patternFill>
    </fill>
    <fill>
      <patternFill patternType="solid">
        <fgColor rgb="FFCCCED2"/>
        <bgColor indexed="64"/>
      </patternFill>
    </fill>
    <fill>
      <patternFill patternType="solid">
        <fgColor rgb="FFDDDEE1"/>
        <bgColor indexed="64"/>
      </patternFill>
    </fill>
    <fill>
      <patternFill patternType="solid">
        <fgColor theme="6" tint="-0.249977111117893"/>
        <bgColor indexed="64"/>
      </patternFill>
    </fill>
    <fill>
      <patternFill patternType="solid">
        <fgColor rgb="FF214A6A"/>
        <bgColor rgb="FF000000"/>
      </patternFill>
    </fill>
    <fill>
      <patternFill patternType="solid">
        <fgColor rgb="FFDDDEE1"/>
        <bgColor rgb="FF000000"/>
      </patternFill>
    </fill>
    <fill>
      <patternFill patternType="solid">
        <fgColor rgb="FFDDDEE2"/>
        <bgColor indexed="64"/>
      </patternFill>
    </fill>
    <fill>
      <patternFill patternType="solid">
        <fgColor theme="4" tint="0.79998168889431442"/>
        <bgColor indexed="64"/>
      </patternFill>
    </fill>
    <fill>
      <patternFill patternType="solid">
        <fgColor theme="1"/>
        <bgColor indexed="64"/>
      </patternFill>
    </fill>
    <fill>
      <patternFill patternType="solid">
        <fgColor theme="1" tint="4.9989318521683403E-2"/>
        <bgColor indexed="64"/>
      </patternFill>
    </fill>
    <fill>
      <patternFill patternType="solid">
        <fgColor rgb="FF21517A"/>
        <bgColor indexed="64"/>
      </patternFill>
    </fill>
    <fill>
      <patternFill patternType="solid">
        <fgColor rgb="FF916E8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rgb="FFDDDEE1"/>
      </left>
      <right style="thin">
        <color rgb="FFDDDEE1"/>
      </right>
      <top style="thin">
        <color rgb="FFDDDEE1"/>
      </top>
      <bottom style="thin">
        <color rgb="FFDDDEE1"/>
      </bottom>
      <diagonal/>
    </border>
    <border>
      <left/>
      <right style="thin">
        <color rgb="FFDDDEE1"/>
      </right>
      <top style="thin">
        <color rgb="FFDDDEE1"/>
      </top>
      <bottom style="thin">
        <color rgb="FFDDDEE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rgb="FFDDDEE1"/>
      </right>
      <top/>
      <bottom/>
      <diagonal/>
    </border>
    <border>
      <left/>
      <right style="thin">
        <color theme="0"/>
      </right>
      <top/>
      <bottom style="thin">
        <color rgb="FFDDDEE1"/>
      </bottom>
      <diagonal/>
    </border>
    <border>
      <left style="thin">
        <color theme="0"/>
      </left>
      <right style="thin">
        <color theme="0"/>
      </right>
      <top/>
      <bottom style="thin">
        <color rgb="FFDDDEE1"/>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rgb="FFDDDEE1"/>
      </left>
      <right style="thin">
        <color rgb="FFDDDEE1"/>
      </right>
      <top style="thin">
        <color rgb="FFDDDEE1"/>
      </top>
      <bottom/>
      <diagonal/>
    </border>
    <border>
      <left style="thin">
        <color rgb="FFDDDEE1"/>
      </left>
      <right style="thin">
        <color rgb="FFDDDEE1"/>
      </right>
      <top/>
      <bottom style="thin">
        <color rgb="FFDDDEE1"/>
      </bottom>
      <diagonal/>
    </border>
    <border>
      <left style="thin">
        <color theme="0"/>
      </left>
      <right style="thin">
        <color theme="0"/>
      </right>
      <top style="thin">
        <color theme="0"/>
      </top>
      <bottom style="thin">
        <color rgb="FFDDDEE1"/>
      </bottom>
      <diagonal/>
    </border>
    <border>
      <left style="thin">
        <color theme="0"/>
      </left>
      <right style="thin">
        <color theme="0"/>
      </right>
      <top/>
      <bottom style="thin">
        <color theme="0"/>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bottom style="thin">
        <color rgb="FFFFFFFF"/>
      </bottom>
      <diagonal/>
    </border>
    <border>
      <left style="thin">
        <color indexed="64"/>
      </left>
      <right/>
      <top/>
      <bottom/>
      <diagonal/>
    </border>
    <border>
      <left/>
      <right/>
      <top style="thin">
        <color theme="4"/>
      </top>
      <bottom style="medium">
        <color theme="4"/>
      </bottom>
      <diagonal/>
    </border>
    <border>
      <left/>
      <right/>
      <top/>
      <bottom style="thin">
        <color theme="4"/>
      </bottom>
      <diagonal/>
    </border>
    <border>
      <left/>
      <right/>
      <top style="thin">
        <color theme="4"/>
      </top>
      <bottom style="thin">
        <color theme="4"/>
      </bottom>
      <diagonal/>
    </border>
    <border>
      <left/>
      <right/>
      <top/>
      <bottom style="medium">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rgb="FFDDDEE1"/>
      </bottom>
      <diagonal/>
    </border>
  </borders>
  <cellStyleXfs count="6">
    <xf numFmtId="0" fontId="0" fillId="0" borderId="0"/>
    <xf numFmtId="0" fontId="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0" fontId="38" fillId="0" borderId="0"/>
    <xf numFmtId="0" fontId="3" fillId="0" borderId="0" applyNumberFormat="0" applyFill="0" applyBorder="0" applyAlignment="0" applyProtection="0"/>
  </cellStyleXfs>
  <cellXfs count="495">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1" fillId="0" borderId="0" xfId="0" applyFont="1" applyAlignment="1">
      <alignment horizontal="left"/>
    </xf>
    <xf numFmtId="0" fontId="1" fillId="2" borderId="0" xfId="0" applyFont="1" applyFill="1" applyAlignment="1">
      <alignment horizontal="left"/>
    </xf>
    <xf numFmtId="0" fontId="0" fillId="2" borderId="0" xfId="0" applyFill="1"/>
    <xf numFmtId="0" fontId="0" fillId="2" borderId="0" xfId="0" applyFill="1" applyAlignment="1">
      <alignment vertical="center"/>
    </xf>
    <xf numFmtId="0" fontId="0" fillId="0" borderId="0" xfId="0" applyAlignment="1">
      <alignment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2" fillId="2" borderId="0" xfId="0" applyFont="1" applyFill="1" applyAlignment="1">
      <alignment horizontal="center" vertical="center" wrapText="1"/>
    </xf>
    <xf numFmtId="0" fontId="7" fillId="0" borderId="0" xfId="0" applyFont="1"/>
    <xf numFmtId="0" fontId="9" fillId="0" borderId="0" xfId="0" applyFont="1"/>
    <xf numFmtId="0" fontId="7" fillId="0" borderId="10" xfId="0" applyFont="1" applyBorder="1"/>
    <xf numFmtId="0" fontId="8" fillId="2" borderId="10" xfId="0" applyFont="1" applyFill="1" applyBorder="1"/>
    <xf numFmtId="0" fontId="8" fillId="6" borderId="13" xfId="0" applyFont="1" applyFill="1" applyBorder="1"/>
    <xf numFmtId="0" fontId="8" fillId="6" borderId="12" xfId="0" applyFont="1" applyFill="1" applyBorder="1"/>
    <xf numFmtId="0" fontId="13" fillId="6" borderId="13" xfId="0" applyFont="1" applyFill="1" applyBorder="1" applyAlignment="1">
      <alignment vertical="top"/>
    </xf>
    <xf numFmtId="0" fontId="15" fillId="4" borderId="17" xfId="0" applyFont="1" applyFill="1" applyBorder="1" applyAlignment="1">
      <alignment vertical="center"/>
    </xf>
    <xf numFmtId="0" fontId="15" fillId="4" borderId="17" xfId="0" applyFont="1" applyFill="1" applyBorder="1" applyAlignment="1">
      <alignment vertical="center" wrapText="1"/>
    </xf>
    <xf numFmtId="0" fontId="16" fillId="4" borderId="17" xfId="0" applyFont="1" applyFill="1" applyBorder="1" applyAlignment="1">
      <alignment vertical="center" wrapText="1"/>
    </xf>
    <xf numFmtId="0" fontId="16" fillId="4" borderId="17" xfId="0" applyFont="1" applyFill="1" applyBorder="1" applyAlignment="1">
      <alignment horizontal="center" vertical="center" wrapText="1"/>
    </xf>
    <xf numFmtId="0" fontId="5" fillId="4" borderId="0" xfId="0" applyFont="1" applyFill="1" applyAlignment="1">
      <alignment horizontal="left"/>
    </xf>
    <xf numFmtId="0" fontId="6" fillId="4" borderId="0" xfId="0" applyFont="1" applyFill="1" applyAlignment="1">
      <alignment vertical="center" wrapText="1"/>
    </xf>
    <xf numFmtId="0" fontId="17" fillId="4" borderId="0" xfId="0" applyFont="1" applyFill="1" applyAlignment="1">
      <alignment vertical="center" wrapText="1"/>
    </xf>
    <xf numFmtId="0" fontId="0" fillId="4" borderId="0" xfId="0" applyFill="1" applyAlignment="1">
      <alignment vertical="center" wrapText="1"/>
    </xf>
    <xf numFmtId="0" fontId="4" fillId="4" borderId="0" xfId="0" applyFont="1" applyFill="1" applyAlignment="1">
      <alignment vertical="center" wrapText="1"/>
    </xf>
    <xf numFmtId="0" fontId="15" fillId="4" borderId="13" xfId="0" applyFont="1" applyFill="1" applyBorder="1" applyAlignment="1">
      <alignment horizontal="center" vertical="center" wrapText="1"/>
    </xf>
    <xf numFmtId="0" fontId="15" fillId="4" borderId="13" xfId="0" applyFont="1" applyFill="1" applyBorder="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8" fillId="0" borderId="0" xfId="0" applyFont="1" applyAlignment="1">
      <alignment vertical="center" wrapText="1"/>
    </xf>
    <xf numFmtId="0" fontId="19" fillId="5"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2" xfId="0" applyFont="1" applyFill="1" applyBorder="1" applyAlignment="1">
      <alignment horizontal="left" vertical="center" wrapText="1" indent="1"/>
    </xf>
    <xf numFmtId="0" fontId="14" fillId="6" borderId="12" xfId="0" applyFont="1" applyFill="1" applyBorder="1" applyAlignment="1">
      <alignment horizontal="left" vertical="center" wrapText="1" indent="3"/>
    </xf>
    <xf numFmtId="0" fontId="18" fillId="6" borderId="12" xfId="0" applyFont="1" applyFill="1" applyBorder="1" applyAlignment="1">
      <alignment horizontal="left" vertical="center" wrapText="1" indent="4"/>
    </xf>
    <xf numFmtId="0" fontId="18" fillId="6" borderId="12" xfId="0" applyFont="1" applyFill="1" applyBorder="1" applyAlignment="1">
      <alignment horizontal="left" vertical="center" wrapText="1" indent="5"/>
    </xf>
    <xf numFmtId="0" fontId="18" fillId="6" borderId="12" xfId="0" applyFont="1" applyFill="1" applyBorder="1" applyAlignment="1">
      <alignment horizontal="left" vertical="center" wrapText="1" indent="6"/>
    </xf>
    <xf numFmtId="0" fontId="18" fillId="6" borderId="12" xfId="0" applyFont="1" applyFill="1" applyBorder="1" applyAlignment="1">
      <alignment horizontal="left" vertical="center" wrapText="1"/>
    </xf>
    <xf numFmtId="0" fontId="18" fillId="6" borderId="12" xfId="0" applyFont="1" applyFill="1" applyBorder="1" applyAlignment="1">
      <alignment vertical="center" wrapText="1"/>
    </xf>
    <xf numFmtId="0" fontId="15" fillId="4" borderId="21" xfId="0" applyFont="1" applyFill="1" applyBorder="1" applyAlignment="1">
      <alignment vertical="center" wrapText="1"/>
    </xf>
    <xf numFmtId="0" fontId="18" fillId="2" borderId="10" xfId="0" applyFont="1" applyFill="1" applyBorder="1" applyAlignment="1">
      <alignment vertical="center" wrapText="1"/>
    </xf>
    <xf numFmtId="0" fontId="18" fillId="5" borderId="10" xfId="0" applyFont="1" applyFill="1" applyBorder="1" applyAlignment="1">
      <alignment vertical="center" wrapText="1"/>
    </xf>
    <xf numFmtId="0" fontId="18" fillId="5" borderId="23" xfId="0" applyFont="1" applyFill="1" applyBorder="1" applyAlignment="1">
      <alignment vertical="center" wrapText="1"/>
    </xf>
    <xf numFmtId="0" fontId="15" fillId="4" borderId="14" xfId="0" applyFont="1" applyFill="1" applyBorder="1" applyAlignment="1">
      <alignment vertical="center" wrapText="1"/>
    </xf>
    <xf numFmtId="0" fontId="15" fillId="4" borderId="14" xfId="0" applyFont="1" applyFill="1" applyBorder="1" applyAlignment="1">
      <alignment horizontal="center" vertical="center" wrapText="1"/>
    </xf>
    <xf numFmtId="0" fontId="15" fillId="4" borderId="18" xfId="0" applyFont="1" applyFill="1" applyBorder="1" applyAlignment="1">
      <alignment vertical="center" wrapText="1"/>
    </xf>
    <xf numFmtId="0" fontId="6" fillId="4"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vertical="center"/>
    </xf>
    <xf numFmtId="0" fontId="22" fillId="2" borderId="0" xfId="0" applyFont="1" applyFill="1" applyAlignment="1">
      <alignment vertical="center"/>
    </xf>
    <xf numFmtId="0" fontId="12" fillId="2" borderId="0" xfId="0" applyFont="1" applyFill="1" applyAlignment="1">
      <alignment vertical="center" wrapText="1"/>
    </xf>
    <xf numFmtId="0" fontId="11" fillId="4" borderId="13"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1" fillId="6" borderId="13"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2" borderId="4" xfId="0" applyFont="1" applyFill="1" applyBorder="1" applyAlignment="1">
      <alignment vertical="center"/>
    </xf>
    <xf numFmtId="0" fontId="11" fillId="2" borderId="8" xfId="0" applyFont="1" applyFill="1" applyBorder="1" applyAlignment="1">
      <alignment vertical="top" wrapText="1"/>
    </xf>
    <xf numFmtId="0" fontId="0" fillId="2" borderId="0" xfId="0" applyFill="1" applyAlignment="1">
      <alignment vertical="top"/>
    </xf>
    <xf numFmtId="0" fontId="23" fillId="2" borderId="0" xfId="0" applyFont="1" applyFill="1" applyAlignment="1">
      <alignment vertical="center" wrapText="1"/>
    </xf>
    <xf numFmtId="0" fontId="24" fillId="2" borderId="0" xfId="0" applyFont="1" applyFill="1" applyAlignment="1">
      <alignment vertical="center" wrapText="1"/>
    </xf>
    <xf numFmtId="0" fontId="20" fillId="2" borderId="0" xfId="0" applyFont="1" applyFill="1" applyAlignment="1">
      <alignment horizontal="left"/>
    </xf>
    <xf numFmtId="0" fontId="23" fillId="2" borderId="0" xfId="0" applyFont="1" applyFill="1" applyAlignment="1">
      <alignment horizontal="center" vertical="center" wrapText="1"/>
    </xf>
    <xf numFmtId="0" fontId="23" fillId="0" borderId="0" xfId="0" applyFont="1" applyAlignment="1">
      <alignment vertical="center" wrapText="1"/>
    </xf>
    <xf numFmtId="0" fontId="23" fillId="6" borderId="13" xfId="0" applyFont="1" applyFill="1" applyBorder="1" applyAlignment="1">
      <alignment horizontal="center" vertical="center" wrapText="1"/>
    </xf>
    <xf numFmtId="0" fontId="23" fillId="6" borderId="12" xfId="0" applyFont="1" applyFill="1" applyBorder="1" applyAlignment="1">
      <alignment horizontal="left" vertical="center" wrapText="1" indent="1"/>
    </xf>
    <xf numFmtId="0" fontId="25" fillId="6" borderId="12" xfId="0" applyFont="1" applyFill="1" applyBorder="1" applyAlignment="1">
      <alignment horizontal="left" vertical="center" wrapText="1" indent="3"/>
    </xf>
    <xf numFmtId="0" fontId="23" fillId="6" borderId="12" xfId="0" applyFont="1" applyFill="1" applyBorder="1" applyAlignment="1">
      <alignment horizontal="left" vertical="center" wrapText="1" indent="5"/>
    </xf>
    <xf numFmtId="0" fontId="23" fillId="6" borderId="12" xfId="0" applyFont="1" applyFill="1" applyBorder="1" applyAlignment="1">
      <alignment horizontal="left" vertical="center" wrapText="1" indent="4"/>
    </xf>
    <xf numFmtId="0" fontId="23" fillId="6" borderId="12" xfId="0" applyFont="1" applyFill="1" applyBorder="1" applyAlignment="1">
      <alignment horizontal="left" vertical="center" wrapText="1" indent="6"/>
    </xf>
    <xf numFmtId="0" fontId="18" fillId="5" borderId="10" xfId="0" applyFont="1" applyFill="1" applyBorder="1" applyAlignment="1">
      <alignment horizontal="left" vertical="center" wrapText="1"/>
    </xf>
    <xf numFmtId="0" fontId="16" fillId="4" borderId="12" xfId="0" applyFont="1" applyFill="1" applyBorder="1" applyAlignment="1">
      <alignment vertical="center" wrapText="1"/>
    </xf>
    <xf numFmtId="0" fontId="15" fillId="4" borderId="23" xfId="0" applyFont="1" applyFill="1" applyBorder="1" applyAlignment="1">
      <alignment horizontal="center" vertical="center" wrapText="1"/>
    </xf>
    <xf numFmtId="0" fontId="16" fillId="4" borderId="23" xfId="0" applyFont="1" applyFill="1" applyBorder="1" applyAlignment="1">
      <alignment vertical="center" wrapText="1"/>
    </xf>
    <xf numFmtId="0" fontId="14" fillId="6" borderId="12"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3" fillId="0" borderId="0" xfId="0" applyFont="1"/>
    <xf numFmtId="0" fontId="15" fillId="4" borderId="13" xfId="0" applyFont="1" applyFill="1" applyBorder="1"/>
    <xf numFmtId="0" fontId="23" fillId="6" borderId="13" xfId="0" applyFont="1" applyFill="1" applyBorder="1" applyAlignment="1">
      <alignment vertical="center" wrapText="1"/>
    </xf>
    <xf numFmtId="0" fontId="23" fillId="6" borderId="13" xfId="0" applyFont="1" applyFill="1" applyBorder="1" applyAlignment="1">
      <alignment horizontal="left" vertical="center" wrapText="1"/>
    </xf>
    <xf numFmtId="0" fontId="18" fillId="2" borderId="2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23" fillId="6" borderId="13" xfId="0" applyFont="1" applyFill="1" applyBorder="1" applyAlignment="1">
      <alignment vertical="center"/>
    </xf>
    <xf numFmtId="0" fontId="25" fillId="6" borderId="13" xfId="0" applyFont="1" applyFill="1" applyBorder="1" applyAlignment="1">
      <alignment vertical="center"/>
    </xf>
    <xf numFmtId="9" fontId="23" fillId="6" borderId="25" xfId="2" applyFont="1" applyFill="1" applyBorder="1" applyAlignment="1">
      <alignment horizontal="right" vertical="center" wrapText="1"/>
    </xf>
    <xf numFmtId="0" fontId="3" fillId="0" borderId="0" xfId="1"/>
    <xf numFmtId="0" fontId="16" fillId="4" borderId="16" xfId="0" applyFont="1" applyFill="1" applyBorder="1" applyAlignment="1">
      <alignment horizontal="left" vertical="center" wrapText="1"/>
    </xf>
    <xf numFmtId="0" fontId="8" fillId="2" borderId="11" xfId="0" applyFont="1" applyFill="1" applyBorder="1" applyAlignment="1">
      <alignment vertical="center"/>
    </xf>
    <xf numFmtId="0" fontId="8" fillId="2" borderId="10" xfId="0" applyFont="1" applyFill="1" applyBorder="1" applyAlignment="1">
      <alignment vertical="center"/>
    </xf>
    <xf numFmtId="0" fontId="15" fillId="4" borderId="16" xfId="0" applyFont="1" applyFill="1" applyBorder="1" applyAlignment="1">
      <alignment vertical="center" wrapText="1"/>
    </xf>
    <xf numFmtId="0" fontId="20" fillId="6" borderId="12"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15" fillId="4" borderId="6" xfId="0" applyFont="1" applyFill="1" applyBorder="1" applyAlignment="1">
      <alignment horizontal="center" vertical="center" wrapText="1"/>
    </xf>
    <xf numFmtId="9" fontId="18" fillId="2" borderId="23" xfId="2" applyFont="1" applyFill="1" applyBorder="1" applyAlignment="1">
      <alignment horizontal="right" vertical="center" wrapText="1"/>
    </xf>
    <xf numFmtId="1" fontId="18" fillId="2" borderId="23" xfId="2" applyNumberFormat="1" applyFont="1" applyFill="1" applyBorder="1" applyAlignment="1">
      <alignment horizontal="right" vertical="center" wrapText="1"/>
    </xf>
    <xf numFmtId="164" fontId="18" fillId="2" borderId="23" xfId="2" applyNumberFormat="1" applyFont="1" applyFill="1" applyBorder="1" applyAlignment="1">
      <alignment horizontal="right" vertical="center" wrapText="1"/>
    </xf>
    <xf numFmtId="1" fontId="18" fillId="0" borderId="23" xfId="2" applyNumberFormat="1" applyFont="1" applyFill="1" applyBorder="1" applyAlignment="1">
      <alignment horizontal="right" vertical="center" wrapText="1"/>
    </xf>
    <xf numFmtId="9" fontId="18" fillId="0" borderId="23" xfId="2" applyFont="1" applyFill="1" applyBorder="1" applyAlignment="1">
      <alignment horizontal="right" vertical="center" wrapText="1"/>
    </xf>
    <xf numFmtId="0" fontId="25" fillId="0" borderId="13" xfId="0" applyFont="1" applyBorder="1" applyAlignment="1">
      <alignment vertical="center"/>
    </xf>
    <xf numFmtId="0" fontId="7" fillId="5" borderId="10" xfId="0" applyFont="1" applyFill="1" applyBorder="1"/>
    <xf numFmtId="0" fontId="14" fillId="5" borderId="10" xfId="0" applyFont="1" applyFill="1" applyBorder="1" applyAlignment="1">
      <alignment horizontal="left" vertical="center" wrapText="1"/>
    </xf>
    <xf numFmtId="0" fontId="23" fillId="2" borderId="0" xfId="0" applyFont="1" applyFill="1" applyAlignment="1">
      <alignment horizontal="right" vertical="center" wrapText="1"/>
    </xf>
    <xf numFmtId="0" fontId="15" fillId="4" borderId="13" xfId="0" applyFont="1" applyFill="1" applyBorder="1" applyAlignment="1">
      <alignment horizontal="right" vertical="center" wrapText="1"/>
    </xf>
    <xf numFmtId="0" fontId="18" fillId="5" borderId="10" xfId="0" applyFont="1" applyFill="1" applyBorder="1" applyAlignment="1">
      <alignment horizontal="right" vertical="center" wrapText="1"/>
    </xf>
    <xf numFmtId="164" fontId="18" fillId="2" borderId="10" xfId="2" applyNumberFormat="1" applyFont="1" applyFill="1" applyBorder="1" applyAlignment="1">
      <alignment horizontal="right" vertical="center" wrapText="1" indent="1"/>
    </xf>
    <xf numFmtId="164" fontId="18" fillId="5" borderId="10" xfId="2" applyNumberFormat="1" applyFont="1" applyFill="1" applyBorder="1" applyAlignment="1">
      <alignment vertical="center" wrapText="1"/>
    </xf>
    <xf numFmtId="9" fontId="18" fillId="5" borderId="10" xfId="2" applyFont="1" applyFill="1" applyBorder="1" applyAlignment="1">
      <alignment vertical="center" wrapText="1"/>
    </xf>
    <xf numFmtId="164" fontId="18" fillId="5" borderId="10" xfId="2" applyNumberFormat="1" applyFont="1" applyFill="1" applyBorder="1" applyAlignment="1">
      <alignment horizontal="right" vertical="center" wrapText="1"/>
    </xf>
    <xf numFmtId="164" fontId="18" fillId="5" borderId="10" xfId="2" applyNumberFormat="1" applyFont="1" applyFill="1" applyBorder="1" applyAlignment="1">
      <alignment horizontal="left" vertical="center" wrapText="1" indent="3"/>
    </xf>
    <xf numFmtId="164" fontId="18" fillId="5" borderId="10" xfId="2" applyNumberFormat="1" applyFont="1" applyFill="1" applyBorder="1" applyAlignment="1">
      <alignment horizontal="left" vertical="center" wrapText="1" indent="5"/>
    </xf>
    <xf numFmtId="164" fontId="18" fillId="5" borderId="10" xfId="2" applyNumberFormat="1" applyFont="1" applyFill="1" applyBorder="1" applyAlignment="1">
      <alignment horizontal="left" vertical="center" wrapText="1" indent="6"/>
    </xf>
    <xf numFmtId="164" fontId="15" fillId="4" borderId="10" xfId="2" applyNumberFormat="1" applyFont="1" applyFill="1" applyBorder="1" applyAlignment="1">
      <alignment horizontal="right" vertical="center" wrapText="1" indent="1"/>
    </xf>
    <xf numFmtId="4" fontId="18" fillId="2" borderId="23" xfId="2" applyNumberFormat="1" applyFont="1" applyFill="1" applyBorder="1" applyAlignment="1">
      <alignment horizontal="right" vertical="center" wrapText="1"/>
    </xf>
    <xf numFmtId="10" fontId="18" fillId="2" borderId="23" xfId="2" applyNumberFormat="1" applyFont="1" applyFill="1" applyBorder="1" applyAlignment="1">
      <alignment horizontal="right" vertical="center" wrapText="1"/>
    </xf>
    <xf numFmtId="10" fontId="23" fillId="6" borderId="25" xfId="2" applyNumberFormat="1" applyFont="1" applyFill="1" applyBorder="1" applyAlignment="1">
      <alignment horizontal="right" vertical="center" wrapText="1"/>
    </xf>
    <xf numFmtId="10" fontId="15" fillId="4" borderId="13" xfId="0" applyNumberFormat="1" applyFont="1" applyFill="1" applyBorder="1" applyAlignment="1">
      <alignment horizontal="center" vertical="center"/>
    </xf>
    <xf numFmtId="0" fontId="14" fillId="7" borderId="0" xfId="0" applyFont="1" applyFill="1" applyAlignment="1">
      <alignment horizontal="right" vertical="center" wrapText="1"/>
    </xf>
    <xf numFmtId="0" fontId="14" fillId="7" borderId="0" xfId="0" applyFont="1" applyFill="1" applyAlignment="1">
      <alignment horizontal="right" vertical="center"/>
    </xf>
    <xf numFmtId="0" fontId="14" fillId="7" borderId="15" xfId="0" applyFont="1" applyFill="1" applyBorder="1" applyAlignment="1">
      <alignment horizontal="right" vertical="center"/>
    </xf>
    <xf numFmtId="0" fontId="21" fillId="6" borderId="12" xfId="0" applyFont="1" applyFill="1" applyBorder="1" applyAlignment="1">
      <alignment horizontal="left" vertical="center"/>
    </xf>
    <xf numFmtId="4" fontId="18" fillId="2" borderId="10" xfId="0" applyNumberFormat="1" applyFont="1" applyFill="1" applyBorder="1" applyAlignment="1">
      <alignment horizontal="right" vertical="center" wrapText="1"/>
    </xf>
    <xf numFmtId="4" fontId="18" fillId="0" borderId="10" xfId="0" applyNumberFormat="1" applyFont="1" applyBorder="1" applyAlignment="1">
      <alignment horizontal="right" vertical="center" wrapText="1"/>
    </xf>
    <xf numFmtId="10" fontId="18" fillId="2" borderId="10" xfId="2" applyNumberFormat="1" applyFont="1" applyFill="1" applyBorder="1" applyAlignment="1">
      <alignment vertical="center" wrapText="1"/>
    </xf>
    <xf numFmtId="164" fontId="18" fillId="2" borderId="10" xfId="2" applyNumberFormat="1" applyFont="1" applyFill="1" applyBorder="1" applyAlignment="1">
      <alignment vertical="center" wrapText="1"/>
    </xf>
    <xf numFmtId="164" fontId="18" fillId="0" borderId="10" xfId="2" applyNumberFormat="1" applyFont="1" applyBorder="1" applyAlignment="1">
      <alignment vertical="center" wrapText="1"/>
    </xf>
    <xf numFmtId="164" fontId="15" fillId="4" borderId="10" xfId="2" applyNumberFormat="1" applyFont="1" applyFill="1" applyBorder="1" applyAlignment="1">
      <alignment vertical="center" wrapText="1"/>
    </xf>
    <xf numFmtId="4" fontId="21" fillId="2" borderId="10" xfId="0" applyNumberFormat="1" applyFont="1" applyFill="1" applyBorder="1" applyAlignment="1">
      <alignment horizontal="right" vertical="center" wrapText="1"/>
    </xf>
    <xf numFmtId="4" fontId="21" fillId="5" borderId="10" xfId="0" applyNumberFormat="1" applyFont="1" applyFill="1" applyBorder="1" applyAlignment="1">
      <alignment horizontal="right" vertical="center" wrapText="1"/>
    </xf>
    <xf numFmtId="4" fontId="0" fillId="0" borderId="0" xfId="0" applyNumberFormat="1"/>
    <xf numFmtId="4" fontId="21" fillId="2" borderId="10" xfId="0" applyNumberFormat="1" applyFont="1" applyFill="1" applyBorder="1" applyAlignment="1">
      <alignment horizontal="right" vertical="center"/>
    </xf>
    <xf numFmtId="4" fontId="21" fillId="5" borderId="10" xfId="0" applyNumberFormat="1" applyFont="1" applyFill="1" applyBorder="1" applyAlignment="1">
      <alignment horizontal="right" vertical="center"/>
    </xf>
    <xf numFmtId="4" fontId="18" fillId="2" borderId="10" xfId="0" applyNumberFormat="1" applyFont="1" applyFill="1" applyBorder="1" applyAlignment="1">
      <alignment horizontal="left" vertical="center" wrapText="1" indent="1"/>
    </xf>
    <xf numFmtId="4" fontId="18" fillId="2" borderId="10" xfId="0" applyNumberFormat="1" applyFont="1" applyFill="1" applyBorder="1" applyAlignment="1">
      <alignment horizontal="left" vertical="center" wrapText="1"/>
    </xf>
    <xf numFmtId="4" fontId="18" fillId="2" borderId="10" xfId="0" applyNumberFormat="1" applyFont="1" applyFill="1" applyBorder="1" applyAlignment="1">
      <alignment horizontal="left" vertical="center" wrapText="1" indent="3"/>
    </xf>
    <xf numFmtId="4" fontId="18" fillId="2" borderId="10" xfId="0" applyNumberFormat="1" applyFont="1" applyFill="1" applyBorder="1" applyAlignment="1">
      <alignment horizontal="left" vertical="center" wrapText="1" indent="4"/>
    </xf>
    <xf numFmtId="4" fontId="18" fillId="2" borderId="10" xfId="0" applyNumberFormat="1" applyFont="1" applyFill="1" applyBorder="1" applyAlignment="1">
      <alignment vertical="center" wrapText="1"/>
    </xf>
    <xf numFmtId="4" fontId="18" fillId="0" borderId="10" xfId="0" applyNumberFormat="1" applyFont="1" applyBorder="1" applyAlignment="1">
      <alignment vertical="center" wrapText="1"/>
    </xf>
    <xf numFmtId="4" fontId="18" fillId="0" borderId="10" xfId="0" applyNumberFormat="1" applyFont="1" applyBorder="1" applyAlignment="1">
      <alignment horizontal="left" vertical="center" wrapText="1"/>
    </xf>
    <xf numFmtId="4" fontId="18" fillId="5" borderId="10" xfId="0" applyNumberFormat="1" applyFont="1" applyFill="1" applyBorder="1" applyAlignment="1">
      <alignment horizontal="right" vertical="center" wrapText="1"/>
    </xf>
    <xf numFmtId="4" fontId="18" fillId="5" borderId="10" xfId="0" applyNumberFormat="1" applyFont="1" applyFill="1" applyBorder="1" applyAlignment="1">
      <alignment vertical="center" wrapText="1"/>
    </xf>
    <xf numFmtId="4" fontId="18" fillId="5" borderId="10" xfId="0" applyNumberFormat="1" applyFont="1" applyFill="1" applyBorder="1" applyAlignment="1">
      <alignment horizontal="left" vertical="center" wrapText="1"/>
    </xf>
    <xf numFmtId="4" fontId="18" fillId="2" borderId="10" xfId="0" applyNumberFormat="1" applyFont="1" applyFill="1" applyBorder="1" applyAlignment="1">
      <alignment horizontal="center" vertical="center" wrapText="1"/>
    </xf>
    <xf numFmtId="4" fontId="18" fillId="0" borderId="10" xfId="0" applyNumberFormat="1" applyFont="1" applyBorder="1" applyAlignment="1">
      <alignment horizontal="center" vertical="center" wrapText="1"/>
    </xf>
    <xf numFmtId="4" fontId="18" fillId="5" borderId="22" xfId="0" applyNumberFormat="1" applyFont="1" applyFill="1" applyBorder="1" applyAlignment="1">
      <alignment horizontal="right" vertical="center" wrapText="1"/>
    </xf>
    <xf numFmtId="4" fontId="16" fillId="4" borderId="12" xfId="0" applyNumberFormat="1" applyFont="1" applyFill="1" applyBorder="1" applyAlignment="1">
      <alignment horizontal="right" vertical="center" wrapText="1"/>
    </xf>
    <xf numFmtId="4" fontId="18" fillId="5" borderId="23" xfId="0" applyNumberFormat="1" applyFont="1" applyFill="1" applyBorder="1" applyAlignment="1">
      <alignment horizontal="right" vertical="center" wrapText="1"/>
    </xf>
    <xf numFmtId="4" fontId="18" fillId="5" borderId="22" xfId="0" applyNumberFormat="1" applyFont="1" applyFill="1" applyBorder="1" applyAlignment="1">
      <alignment vertical="center" wrapText="1"/>
    </xf>
    <xf numFmtId="4" fontId="16" fillId="4" borderId="12" xfId="0" applyNumberFormat="1" applyFont="1" applyFill="1" applyBorder="1" applyAlignment="1">
      <alignment vertical="center" wrapText="1"/>
    </xf>
    <xf numFmtId="4" fontId="18" fillId="2" borderId="23" xfId="0" applyNumberFormat="1" applyFont="1" applyFill="1" applyBorder="1" applyAlignment="1">
      <alignment vertical="center" wrapText="1"/>
    </xf>
    <xf numFmtId="4" fontId="18" fillId="5" borderId="23" xfId="0" applyNumberFormat="1" applyFont="1" applyFill="1" applyBorder="1" applyAlignment="1">
      <alignment vertical="center" wrapText="1"/>
    </xf>
    <xf numFmtId="4" fontId="14" fillId="7" borderId="0" xfId="0" applyNumberFormat="1" applyFont="1" applyFill="1" applyAlignment="1">
      <alignment vertical="center" wrapText="1"/>
    </xf>
    <xf numFmtId="4" fontId="14" fillId="7" borderId="0" xfId="0" applyNumberFormat="1" applyFont="1" applyFill="1" applyAlignment="1">
      <alignment vertical="center"/>
    </xf>
    <xf numFmtId="4" fontId="14" fillId="7" borderId="15" xfId="0" applyNumberFormat="1" applyFont="1" applyFill="1" applyBorder="1" applyAlignment="1">
      <alignment vertical="center"/>
    </xf>
    <xf numFmtId="10" fontId="0" fillId="2" borderId="0" xfId="2" applyNumberFormat="1" applyFont="1" applyFill="1" applyAlignment="1">
      <alignment vertical="center" wrapText="1"/>
    </xf>
    <xf numFmtId="4" fontId="0" fillId="2" borderId="0" xfId="0" applyNumberFormat="1" applyFill="1" applyAlignment="1">
      <alignment vertical="center" wrapText="1"/>
    </xf>
    <xf numFmtId="10" fontId="18" fillId="2" borderId="10" xfId="0" applyNumberFormat="1" applyFont="1" applyFill="1" applyBorder="1" applyAlignment="1">
      <alignment vertical="center" wrapText="1"/>
    </xf>
    <xf numFmtId="4" fontId="7" fillId="0" borderId="0" xfId="0" applyNumberFormat="1" applyFont="1"/>
    <xf numFmtId="0" fontId="27" fillId="2" borderId="0" xfId="0" applyFont="1" applyFill="1" applyAlignment="1">
      <alignment horizontal="right" vertical="center" wrapText="1"/>
    </xf>
    <xf numFmtId="4" fontId="27" fillId="2" borderId="0" xfId="0" applyNumberFormat="1" applyFont="1" applyFill="1" applyAlignment="1">
      <alignment horizontal="right" vertical="center" wrapText="1"/>
    </xf>
    <xf numFmtId="4" fontId="4" fillId="2" borderId="0" xfId="0" applyNumberFormat="1" applyFont="1" applyFill="1" applyAlignment="1">
      <alignment vertical="center" wrapText="1"/>
    </xf>
    <xf numFmtId="4" fontId="27" fillId="2" borderId="0" xfId="0" applyNumberFormat="1" applyFont="1" applyFill="1" applyAlignment="1">
      <alignment vertical="center" wrapText="1"/>
    </xf>
    <xf numFmtId="10" fontId="15" fillId="4" borderId="10" xfId="2" applyNumberFormat="1" applyFont="1" applyFill="1" applyBorder="1" applyAlignment="1">
      <alignment horizontal="right" vertical="center" wrapText="1" indent="1"/>
    </xf>
    <xf numFmtId="165" fontId="18" fillId="2" borderId="23" xfId="3" applyNumberFormat="1" applyFont="1" applyFill="1" applyBorder="1" applyAlignment="1">
      <alignment horizontal="right" vertical="center" wrapText="1"/>
    </xf>
    <xf numFmtId="3" fontId="18" fillId="2" borderId="23" xfId="0" applyNumberFormat="1" applyFont="1" applyFill="1" applyBorder="1" applyAlignment="1">
      <alignment horizontal="right" vertical="center" wrapText="1"/>
    </xf>
    <xf numFmtId="10" fontId="25" fillId="6" borderId="25" xfId="2" applyNumberFormat="1" applyFont="1" applyFill="1" applyBorder="1" applyAlignment="1">
      <alignment horizontal="right" vertical="center" wrapText="1"/>
    </xf>
    <xf numFmtId="10" fontId="23" fillId="0" borderId="0" xfId="2" applyNumberFormat="1" applyFont="1"/>
    <xf numFmtId="44" fontId="23" fillId="0" borderId="0" xfId="0" applyNumberFormat="1" applyFont="1"/>
    <xf numFmtId="166" fontId="23" fillId="0" borderId="0" xfId="0" applyNumberFormat="1" applyFont="1"/>
    <xf numFmtId="167" fontId="23" fillId="0" borderId="0" xfId="2" applyNumberFormat="1" applyFont="1"/>
    <xf numFmtId="0" fontId="28" fillId="8" borderId="31" xfId="0" applyFont="1" applyFill="1" applyBorder="1" applyAlignment="1">
      <alignment horizontal="center" vertical="center"/>
    </xf>
    <xf numFmtId="10" fontId="29" fillId="9" borderId="32" xfId="2" applyNumberFormat="1" applyFont="1" applyFill="1" applyBorder="1" applyAlignment="1">
      <alignment horizontal="right" vertical="center" wrapText="1"/>
    </xf>
    <xf numFmtId="10" fontId="29" fillId="9" borderId="32" xfId="0" applyNumberFormat="1" applyFont="1" applyFill="1" applyBorder="1" applyAlignment="1">
      <alignment horizontal="right" vertical="center" wrapText="1"/>
    </xf>
    <xf numFmtId="0" fontId="29" fillId="0" borderId="0" xfId="0" applyFont="1"/>
    <xf numFmtId="0" fontId="29" fillId="9" borderId="32" xfId="0" applyFont="1" applyFill="1" applyBorder="1" applyAlignment="1">
      <alignment horizontal="right" vertical="center" wrapText="1"/>
    </xf>
    <xf numFmtId="0" fontId="15" fillId="4" borderId="17" xfId="0" applyFont="1" applyFill="1" applyBorder="1" applyAlignment="1">
      <alignment horizontal="center" vertical="center" wrapText="1"/>
    </xf>
    <xf numFmtId="0" fontId="23" fillId="0" borderId="0" xfId="0" applyFont="1" applyAlignment="1">
      <alignment vertical="center"/>
    </xf>
    <xf numFmtId="0" fontId="31" fillId="4" borderId="0" xfId="0" applyFont="1" applyFill="1" applyAlignment="1">
      <alignment horizontal="left" vertical="center"/>
    </xf>
    <xf numFmtId="0" fontId="23" fillId="2" borderId="0" xfId="0" applyFont="1" applyFill="1" applyAlignment="1">
      <alignment wrapText="1"/>
    </xf>
    <xf numFmtId="0" fontId="7" fillId="0" borderId="0" xfId="0" applyFont="1" applyAlignment="1">
      <alignment vertical="center"/>
    </xf>
    <xf numFmtId="0" fontId="33" fillId="2" borderId="0" xfId="0" applyFont="1" applyFill="1" applyAlignment="1">
      <alignment vertical="center" wrapText="1"/>
    </xf>
    <xf numFmtId="0" fontId="15" fillId="4" borderId="0" xfId="0" applyFont="1" applyFill="1" applyAlignment="1">
      <alignment vertical="center" wrapText="1"/>
    </xf>
    <xf numFmtId="0" fontId="33" fillId="4" borderId="0" xfId="0" applyFont="1" applyFill="1" applyAlignment="1">
      <alignment vertical="center" wrapText="1"/>
    </xf>
    <xf numFmtId="0" fontId="34" fillId="4" borderId="0" xfId="0" applyFont="1" applyFill="1" applyAlignment="1">
      <alignment vertical="center" wrapText="1"/>
    </xf>
    <xf numFmtId="0" fontId="33" fillId="0" borderId="0" xfId="0" applyFont="1"/>
    <xf numFmtId="0" fontId="35" fillId="0" borderId="0" xfId="0" applyFont="1"/>
    <xf numFmtId="0" fontId="36" fillId="4" borderId="0" xfId="0" applyFont="1" applyFill="1" applyAlignment="1">
      <alignment horizontal="left" vertical="center"/>
    </xf>
    <xf numFmtId="0" fontId="36" fillId="4" borderId="0" xfId="0" applyFont="1" applyFill="1" applyAlignment="1">
      <alignment horizontal="left"/>
    </xf>
    <xf numFmtId="0" fontId="37" fillId="4" borderId="0" xfId="0" applyFont="1" applyFill="1" applyAlignment="1">
      <alignment vertical="center" wrapText="1"/>
    </xf>
    <xf numFmtId="0" fontId="23" fillId="6" borderId="25" xfId="0" applyFont="1" applyFill="1" applyBorder="1" applyAlignment="1">
      <alignment horizontal="center" vertical="center"/>
    </xf>
    <xf numFmtId="0" fontId="23" fillId="6" borderId="13" xfId="0" applyFont="1" applyFill="1" applyBorder="1" applyAlignment="1">
      <alignment horizontal="center" vertical="center"/>
    </xf>
    <xf numFmtId="0" fontId="25" fillId="6" borderId="13" xfId="0" applyFont="1" applyFill="1" applyBorder="1" applyAlignment="1">
      <alignment horizontal="center" vertical="center"/>
    </xf>
    <xf numFmtId="0" fontId="29" fillId="9" borderId="32" xfId="0" applyFont="1" applyFill="1" applyBorder="1" applyAlignment="1">
      <alignment horizontal="center" vertical="center"/>
    </xf>
    <xf numFmtId="0" fontId="29" fillId="9" borderId="31" xfId="0" applyFont="1" applyFill="1" applyBorder="1" applyAlignment="1">
      <alignment horizontal="center" vertical="center"/>
    </xf>
    <xf numFmtId="0" fontId="30" fillId="9" borderId="31" xfId="0" applyFont="1" applyFill="1" applyBorder="1" applyAlignment="1">
      <alignment horizontal="center" vertical="center"/>
    </xf>
    <xf numFmtId="0" fontId="0" fillId="0" borderId="0" xfId="0" applyAlignment="1">
      <alignment horizontal="center"/>
    </xf>
    <xf numFmtId="0" fontId="29" fillId="9" borderId="32" xfId="0" applyFont="1" applyFill="1" applyBorder="1" applyAlignment="1">
      <alignment horizontal="left" vertical="center" wrapText="1"/>
    </xf>
    <xf numFmtId="0" fontId="29" fillId="9" borderId="31" xfId="0" applyFont="1" applyFill="1" applyBorder="1" applyAlignment="1">
      <alignment horizontal="left" vertical="center" wrapText="1"/>
    </xf>
    <xf numFmtId="0" fontId="30" fillId="9" borderId="31" xfId="0" applyFont="1" applyFill="1" applyBorder="1" applyAlignment="1">
      <alignment horizontal="left" vertical="center" wrapText="1"/>
    </xf>
    <xf numFmtId="0" fontId="23" fillId="6" borderId="25"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12" xfId="0" applyFont="1" applyFill="1" applyBorder="1" applyAlignment="1">
      <alignment vertical="center"/>
    </xf>
    <xf numFmtId="0" fontId="13" fillId="6" borderId="12" xfId="0" applyFont="1" applyFill="1" applyBorder="1" applyAlignment="1">
      <alignment vertical="center" wrapText="1"/>
    </xf>
    <xf numFmtId="0" fontId="13" fillId="6" borderId="13" xfId="0" applyFont="1" applyFill="1" applyBorder="1" applyAlignment="1">
      <alignment vertical="center"/>
    </xf>
    <xf numFmtId="0" fontId="14" fillId="6" borderId="13" xfId="0" applyFont="1" applyFill="1" applyBorder="1" applyAlignment="1">
      <alignment vertical="center"/>
    </xf>
    <xf numFmtId="0" fontId="14" fillId="6" borderId="12" xfId="0" applyFont="1" applyFill="1" applyBorder="1" applyAlignment="1">
      <alignment horizontal="left" vertical="center"/>
    </xf>
    <xf numFmtId="0" fontId="15" fillId="4" borderId="4" xfId="0" applyFont="1" applyFill="1" applyBorder="1" applyAlignment="1">
      <alignment vertical="center"/>
    </xf>
    <xf numFmtId="0" fontId="15" fillId="4" borderId="5"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6" xfId="0" applyFont="1" applyFill="1" applyBorder="1" applyAlignment="1">
      <alignment vertical="center"/>
    </xf>
    <xf numFmtId="0" fontId="15" fillId="4" borderId="7" xfId="0" applyFont="1" applyFill="1" applyBorder="1" applyAlignment="1">
      <alignment vertical="center"/>
    </xf>
    <xf numFmtId="0" fontId="16" fillId="4" borderId="6" xfId="0" applyFont="1" applyFill="1" applyBorder="1" applyAlignment="1">
      <alignment vertical="center"/>
    </xf>
    <xf numFmtId="0" fontId="7" fillId="2" borderId="0" xfId="0" applyFont="1" applyFill="1"/>
    <xf numFmtId="0" fontId="15" fillId="2" borderId="6" xfId="0" applyFont="1" applyFill="1" applyBorder="1" applyAlignment="1">
      <alignment vertical="center"/>
    </xf>
    <xf numFmtId="0" fontId="15" fillId="2" borderId="7" xfId="0" applyFont="1" applyFill="1" applyBorder="1" applyAlignment="1">
      <alignment vertical="center"/>
    </xf>
    <xf numFmtId="2" fontId="12" fillId="0" borderId="11" xfId="3" applyNumberFormat="1" applyFont="1" applyBorder="1" applyAlignment="1">
      <alignment vertical="center"/>
    </xf>
    <xf numFmtId="10" fontId="12" fillId="0" borderId="10" xfId="2" applyNumberFormat="1" applyFont="1" applyBorder="1" applyAlignment="1">
      <alignment vertical="center"/>
    </xf>
    <xf numFmtId="10" fontId="12" fillId="0" borderId="10" xfId="2" applyNumberFormat="1" applyFont="1" applyBorder="1"/>
    <xf numFmtId="0" fontId="21" fillId="0" borderId="10" xfId="0" applyFont="1" applyBorder="1"/>
    <xf numFmtId="4" fontId="21" fillId="0" borderId="10" xfId="0" applyNumberFormat="1" applyFont="1" applyBorder="1"/>
    <xf numFmtId="10" fontId="21" fillId="0" borderId="10" xfId="2" applyNumberFormat="1" applyFont="1" applyBorder="1"/>
    <xf numFmtId="0" fontId="16" fillId="4" borderId="17" xfId="0" applyFont="1" applyFill="1" applyBorder="1" applyAlignment="1">
      <alignment horizontal="left" vertical="center"/>
    </xf>
    <xf numFmtId="0" fontId="16" fillId="4" borderId="17"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8" fillId="6"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3"/>
    </xf>
    <xf numFmtId="0" fontId="18" fillId="6" borderId="6" xfId="0" applyFont="1" applyFill="1" applyBorder="1" applyAlignment="1">
      <alignment horizontal="left" vertical="center" wrapText="1" indent="4"/>
    </xf>
    <xf numFmtId="0" fontId="18" fillId="6" borderId="6" xfId="0" applyFont="1" applyFill="1" applyBorder="1" applyAlignment="1">
      <alignment horizontal="left" vertical="center" wrapText="1" indent="5"/>
    </xf>
    <xf numFmtId="0" fontId="18" fillId="6" borderId="6" xfId="0" applyFont="1" applyFill="1" applyBorder="1" applyAlignment="1">
      <alignment horizontal="left" vertical="center" wrapText="1" indent="6"/>
    </xf>
    <xf numFmtId="0" fontId="14" fillId="6" borderId="6"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8" fillId="6" borderId="6" xfId="0" applyFont="1" applyFill="1" applyBorder="1" applyAlignment="1">
      <alignment vertical="center" wrapText="1"/>
    </xf>
    <xf numFmtId="0" fontId="18" fillId="0" borderId="23" xfId="0" applyFont="1" applyBorder="1" applyAlignment="1">
      <alignment horizontal="right" vertical="center" wrapText="1"/>
    </xf>
    <xf numFmtId="9" fontId="23" fillId="10" borderId="25" xfId="2" applyFont="1" applyFill="1" applyBorder="1" applyAlignment="1">
      <alignment horizontal="right" vertical="center" wrapText="1"/>
    </xf>
    <xf numFmtId="165" fontId="18" fillId="0" borderId="23" xfId="3" applyNumberFormat="1" applyFont="1" applyFill="1" applyBorder="1" applyAlignment="1">
      <alignment horizontal="right" vertical="center" wrapText="1"/>
    </xf>
    <xf numFmtId="49" fontId="41" fillId="0" borderId="0" xfId="4" applyNumberFormat="1" applyFont="1" applyAlignment="1">
      <alignment horizontal="center" wrapText="1"/>
    </xf>
    <xf numFmtId="0" fontId="39" fillId="0" borderId="0" xfId="4" applyFont="1" applyAlignment="1">
      <alignment wrapText="1"/>
    </xf>
    <xf numFmtId="49" fontId="39" fillId="0" borderId="0" xfId="4" applyNumberFormat="1" applyFont="1" applyAlignment="1">
      <alignment wrapText="1"/>
    </xf>
    <xf numFmtId="0" fontId="41" fillId="0" borderId="0" xfId="4" applyFont="1" applyAlignment="1">
      <alignment vertical="center" wrapText="1"/>
    </xf>
    <xf numFmtId="49" fontId="41" fillId="0" borderId="0" xfId="4" applyNumberFormat="1" applyFont="1" applyAlignment="1">
      <alignment vertical="center" wrapText="1"/>
    </xf>
    <xf numFmtId="0" fontId="42" fillId="0" borderId="0" xfId="4" applyFont="1" applyAlignment="1">
      <alignment vertical="center" wrapText="1"/>
    </xf>
    <xf numFmtId="49" fontId="42" fillId="0" borderId="0" xfId="4" applyNumberFormat="1" applyFont="1" applyAlignment="1">
      <alignment vertical="center" wrapText="1"/>
    </xf>
    <xf numFmtId="0" fontId="39" fillId="0" borderId="0" xfId="4" applyFont="1"/>
    <xf numFmtId="0" fontId="39" fillId="0" borderId="0" xfId="4" applyFont="1" applyAlignment="1">
      <alignment horizontal="center" wrapText="1"/>
    </xf>
    <xf numFmtId="0" fontId="39" fillId="0" borderId="0" xfId="4" applyFont="1" applyAlignment="1">
      <alignment horizontal="right" wrapText="1"/>
    </xf>
    <xf numFmtId="0" fontId="39" fillId="0" borderId="0" xfId="4" applyFont="1" applyAlignment="1">
      <alignment horizontal="right"/>
    </xf>
    <xf numFmtId="49" fontId="39" fillId="0" borderId="0" xfId="4" applyNumberFormat="1" applyFont="1"/>
    <xf numFmtId="49" fontId="39" fillId="0" borderId="0" xfId="4" applyNumberFormat="1" applyFont="1" applyAlignment="1">
      <alignment horizontal="center" wrapText="1"/>
    </xf>
    <xf numFmtId="49" fontId="39" fillId="0" borderId="0" xfId="4" applyNumberFormat="1" applyFont="1" applyAlignment="1">
      <alignment horizontal="right" wrapText="1"/>
    </xf>
    <xf numFmtId="49" fontId="39" fillId="0" borderId="0" xfId="4" applyNumberFormat="1" applyFont="1" applyAlignment="1">
      <alignment horizontal="right"/>
    </xf>
    <xf numFmtId="0" fontId="44" fillId="2" borderId="0" xfId="0" applyFont="1" applyFill="1"/>
    <xf numFmtId="49" fontId="18" fillId="0" borderId="35" xfId="4" applyNumberFormat="1" applyFont="1" applyBorder="1" applyAlignment="1">
      <alignment horizontal="center" vertical="center" wrapText="1"/>
    </xf>
    <xf numFmtId="49" fontId="13" fillId="0" borderId="37" xfId="4" applyNumberFormat="1" applyFont="1" applyBorder="1" applyAlignment="1">
      <alignment vertical="center" wrapText="1"/>
    </xf>
    <xf numFmtId="49" fontId="13" fillId="0" borderId="37" xfId="4" applyNumberFormat="1" applyFont="1" applyBorder="1" applyAlignment="1">
      <alignment horizontal="center" vertical="center" wrapText="1"/>
    </xf>
    <xf numFmtId="3" fontId="13" fillId="0" borderId="37" xfId="4" applyNumberFormat="1" applyFont="1" applyBorder="1" applyAlignment="1">
      <alignment horizontal="center" vertical="center" wrapText="1"/>
    </xf>
    <xf numFmtId="0" fontId="18" fillId="0" borderId="37" xfId="0" applyFont="1" applyBorder="1" applyAlignment="1">
      <alignment horizontal="center" vertical="center" wrapText="1"/>
    </xf>
    <xf numFmtId="49" fontId="47" fillId="0" borderId="0" xfId="4" applyNumberFormat="1" applyFont="1"/>
    <xf numFmtId="49" fontId="47" fillId="0" borderId="0" xfId="4" applyNumberFormat="1" applyFont="1" applyAlignment="1">
      <alignment horizontal="right" wrapText="1"/>
    </xf>
    <xf numFmtId="49" fontId="47" fillId="0" borderId="0" xfId="4" applyNumberFormat="1" applyFont="1" applyAlignment="1">
      <alignment horizontal="right"/>
    </xf>
    <xf numFmtId="49" fontId="47" fillId="0" borderId="0" xfId="4" applyNumberFormat="1" applyFont="1" applyAlignment="1">
      <alignment wrapText="1"/>
    </xf>
    <xf numFmtId="3" fontId="13" fillId="0" borderId="37" xfId="4" applyNumberFormat="1" applyFont="1" applyBorder="1" applyAlignment="1">
      <alignment horizontal="right" vertical="center" wrapText="1"/>
    </xf>
    <xf numFmtId="49" fontId="13" fillId="0" borderId="37" xfId="4" applyNumberFormat="1" applyFont="1" applyBorder="1" applyAlignment="1">
      <alignment horizontal="right" vertical="center" wrapText="1"/>
    </xf>
    <xf numFmtId="49" fontId="48" fillId="0" borderId="0" xfId="4" applyNumberFormat="1" applyFont="1" applyAlignment="1">
      <alignment horizontal="center" vertical="center" wrapText="1"/>
    </xf>
    <xf numFmtId="49" fontId="48" fillId="11" borderId="0" xfId="4" applyNumberFormat="1" applyFont="1" applyFill="1" applyAlignment="1">
      <alignment horizontal="center" textRotation="90" wrapText="1"/>
    </xf>
    <xf numFmtId="49" fontId="18" fillId="11" borderId="0" xfId="4" applyNumberFormat="1" applyFont="1" applyFill="1" applyAlignment="1">
      <alignment horizontal="center" textRotation="90" wrapText="1"/>
    </xf>
    <xf numFmtId="49" fontId="48" fillId="0" borderId="0" xfId="4" applyNumberFormat="1" applyFont="1" applyAlignment="1">
      <alignment horizontal="center" textRotation="90" wrapText="1"/>
    </xf>
    <xf numFmtId="49" fontId="14" fillId="0" borderId="36" xfId="4" applyNumberFormat="1" applyFont="1" applyBorder="1" applyAlignment="1">
      <alignment vertical="center" wrapText="1"/>
    </xf>
    <xf numFmtId="49" fontId="14" fillId="0" borderId="36" xfId="4" applyNumberFormat="1" applyFont="1" applyBorder="1" applyAlignment="1">
      <alignment horizontal="center" vertical="center" wrapText="1"/>
    </xf>
    <xf numFmtId="49" fontId="48" fillId="0" borderId="0" xfId="4" applyNumberFormat="1" applyFont="1" applyAlignment="1">
      <alignment wrapText="1"/>
    </xf>
    <xf numFmtId="49" fontId="49" fillId="0" borderId="37" xfId="4" applyNumberFormat="1" applyFont="1" applyBorder="1" applyAlignment="1">
      <alignment horizontal="left" vertical="center" wrapText="1"/>
    </xf>
    <xf numFmtId="49" fontId="49" fillId="0" borderId="37" xfId="4" applyNumberFormat="1" applyFont="1" applyBorder="1" applyAlignment="1">
      <alignment horizontal="center" vertical="center" wrapText="1"/>
    </xf>
    <xf numFmtId="49" fontId="48" fillId="0" borderId="37" xfId="4" applyNumberFormat="1" applyFont="1" applyBorder="1" applyAlignment="1">
      <alignment horizontal="left" wrapText="1" indent="1"/>
    </xf>
    <xf numFmtId="3" fontId="48" fillId="0" borderId="37" xfId="4" applyNumberFormat="1" applyFont="1" applyBorder="1" applyAlignment="1">
      <alignment horizontal="center" vertical="center" wrapText="1"/>
    </xf>
    <xf numFmtId="3" fontId="23" fillId="0" borderId="37" xfId="4" applyNumberFormat="1" applyFont="1" applyBorder="1" applyAlignment="1">
      <alignment horizontal="right" vertical="center" wrapText="1"/>
    </xf>
    <xf numFmtId="10" fontId="23" fillId="0" borderId="37" xfId="2" applyNumberFormat="1" applyFont="1" applyFill="1" applyBorder="1" applyAlignment="1">
      <alignment horizontal="right" vertical="center" wrapText="1"/>
    </xf>
    <xf numFmtId="10" fontId="49" fillId="11" borderId="37" xfId="2" applyNumberFormat="1" applyFont="1" applyFill="1" applyBorder="1" applyAlignment="1">
      <alignment horizontal="center" vertical="center" wrapText="1"/>
    </xf>
    <xf numFmtId="10" fontId="48" fillId="11" borderId="37" xfId="2" applyNumberFormat="1" applyFont="1" applyFill="1" applyBorder="1" applyAlignment="1">
      <alignment horizontal="center" vertical="center" wrapText="1"/>
    </xf>
    <xf numFmtId="49" fontId="48" fillId="0" borderId="37" xfId="4" applyNumberFormat="1" applyFont="1" applyBorder="1" applyAlignment="1">
      <alignment horizontal="center" vertical="center" wrapText="1"/>
    </xf>
    <xf numFmtId="49" fontId="48" fillId="11" borderId="37" xfId="4" applyNumberFormat="1" applyFont="1" applyFill="1" applyBorder="1" applyAlignment="1">
      <alignment horizontal="center" vertical="center" wrapText="1"/>
    </xf>
    <xf numFmtId="4" fontId="48" fillId="11" borderId="37" xfId="4" applyNumberFormat="1" applyFont="1" applyFill="1" applyBorder="1" applyAlignment="1">
      <alignment horizontal="center" vertical="center" wrapText="1"/>
    </xf>
    <xf numFmtId="49" fontId="49" fillId="0" borderId="37" xfId="4" applyNumberFormat="1" applyFont="1" applyBorder="1" applyAlignment="1">
      <alignment horizontal="left" wrapText="1" indent="1"/>
    </xf>
    <xf numFmtId="3" fontId="49" fillId="0" borderId="37" xfId="4" applyNumberFormat="1" applyFont="1" applyBorder="1" applyAlignment="1">
      <alignment horizontal="right" vertical="center" wrapText="1"/>
    </xf>
    <xf numFmtId="10" fontId="49" fillId="0" borderId="37" xfId="2" applyNumberFormat="1" applyFont="1" applyFill="1" applyBorder="1" applyAlignment="1">
      <alignment horizontal="right" vertical="center" wrapText="1"/>
    </xf>
    <xf numFmtId="49" fontId="49" fillId="11" borderId="37" xfId="4" applyNumberFormat="1" applyFont="1" applyFill="1" applyBorder="1" applyAlignment="1">
      <alignment horizontal="center" vertical="center" wrapText="1"/>
    </xf>
    <xf numFmtId="0" fontId="23" fillId="12" borderId="37" xfId="0" applyFont="1" applyFill="1" applyBorder="1" applyAlignment="1">
      <alignment horizontal="center" vertical="center"/>
    </xf>
    <xf numFmtId="3" fontId="48" fillId="0" borderId="37" xfId="4" applyNumberFormat="1" applyFont="1" applyBorder="1" applyAlignment="1">
      <alignment horizontal="right" vertical="center" wrapText="1"/>
    </xf>
    <xf numFmtId="10" fontId="48" fillId="0" borderId="37" xfId="2" applyNumberFormat="1" applyFont="1" applyFill="1" applyBorder="1" applyAlignment="1">
      <alignment horizontal="right" vertical="center" wrapText="1"/>
    </xf>
    <xf numFmtId="0" fontId="25" fillId="11" borderId="37" xfId="0" applyFont="1" applyFill="1" applyBorder="1" applyAlignment="1">
      <alignment horizontal="center" vertical="center"/>
    </xf>
    <xf numFmtId="0" fontId="23" fillId="0" borderId="37" xfId="0" applyFont="1" applyBorder="1" applyAlignment="1">
      <alignment horizontal="center" vertical="center"/>
    </xf>
    <xf numFmtId="0" fontId="23" fillId="11" borderId="37" xfId="0" applyFont="1" applyFill="1" applyBorder="1" applyAlignment="1">
      <alignment horizontal="center" vertical="center" wrapText="1"/>
    </xf>
    <xf numFmtId="10" fontId="23" fillId="11" borderId="37" xfId="2" applyNumberFormat="1" applyFont="1" applyFill="1" applyBorder="1" applyAlignment="1">
      <alignment horizontal="center" vertical="center"/>
    </xf>
    <xf numFmtId="10" fontId="23" fillId="11" borderId="37" xfId="0" applyNumberFormat="1" applyFont="1" applyFill="1" applyBorder="1" applyAlignment="1">
      <alignment horizontal="center" vertical="center"/>
    </xf>
    <xf numFmtId="10" fontId="25" fillId="11" borderId="37" xfId="2" applyNumberFormat="1" applyFont="1" applyFill="1" applyBorder="1" applyAlignment="1">
      <alignment horizontal="center" vertical="center"/>
    </xf>
    <xf numFmtId="10" fontId="25" fillId="11" borderId="37" xfId="0" applyNumberFormat="1" applyFont="1" applyFill="1" applyBorder="1" applyAlignment="1">
      <alignment horizontal="center" vertical="center"/>
    </xf>
    <xf numFmtId="49" fontId="49" fillId="12" borderId="37" xfId="4" applyNumberFormat="1" applyFont="1" applyFill="1" applyBorder="1" applyAlignment="1">
      <alignment horizontal="center" vertical="center" wrapText="1"/>
    </xf>
    <xf numFmtId="49" fontId="14" fillId="0" borderId="37" xfId="4" applyNumberFormat="1" applyFont="1" applyBorder="1" applyAlignment="1">
      <alignment horizontal="left" wrapText="1"/>
    </xf>
    <xf numFmtId="3" fontId="18" fillId="0" borderId="37" xfId="4" applyNumberFormat="1" applyFont="1" applyBorder="1" applyAlignment="1">
      <alignment horizontal="center" vertical="center" wrapText="1"/>
    </xf>
    <xf numFmtId="3" fontId="18" fillId="0" borderId="37" xfId="4" applyNumberFormat="1" applyFont="1" applyBorder="1" applyAlignment="1">
      <alignment horizontal="right" vertical="center" wrapText="1"/>
    </xf>
    <xf numFmtId="10" fontId="18" fillId="0" borderId="37" xfId="4" applyNumberFormat="1" applyFont="1" applyBorder="1" applyAlignment="1">
      <alignment horizontal="right" vertical="center" wrapText="1"/>
    </xf>
    <xf numFmtId="49" fontId="49" fillId="0" borderId="37" xfId="4" applyNumberFormat="1" applyFont="1" applyBorder="1" applyAlignment="1">
      <alignment horizontal="left" wrapText="1"/>
    </xf>
    <xf numFmtId="49" fontId="49" fillId="0" borderId="0" xfId="4" applyNumberFormat="1" applyFont="1" applyAlignment="1">
      <alignment horizontal="center" vertical="center" wrapText="1"/>
    </xf>
    <xf numFmtId="49" fontId="14" fillId="0" borderId="38" xfId="4" applyNumberFormat="1" applyFont="1" applyBorder="1" applyAlignment="1">
      <alignment horizontal="left" wrapText="1"/>
    </xf>
    <xf numFmtId="3" fontId="14" fillId="0" borderId="38" xfId="4" applyNumberFormat="1" applyFont="1" applyBorder="1" applyAlignment="1">
      <alignment horizontal="center" vertical="center" wrapText="1"/>
    </xf>
    <xf numFmtId="3" fontId="14" fillId="0" borderId="38" xfId="4" applyNumberFormat="1" applyFont="1" applyBorder="1" applyAlignment="1">
      <alignment horizontal="right" vertical="center" wrapText="1"/>
    </xf>
    <xf numFmtId="10" fontId="14" fillId="0" borderId="38" xfId="4" applyNumberFormat="1" applyFont="1" applyBorder="1" applyAlignment="1">
      <alignment horizontal="right" vertical="center" wrapText="1"/>
    </xf>
    <xf numFmtId="0" fontId="48" fillId="0" borderId="0" xfId="4" applyFont="1"/>
    <xf numFmtId="0" fontId="48" fillId="0" borderId="0" xfId="4" applyFont="1" applyAlignment="1">
      <alignment horizontal="center" wrapText="1"/>
    </xf>
    <xf numFmtId="0" fontId="48" fillId="0" borderId="0" xfId="4" applyFont="1" applyAlignment="1">
      <alignment horizontal="right" wrapText="1"/>
    </xf>
    <xf numFmtId="0" fontId="48" fillId="0" borderId="0" xfId="4" applyFont="1" applyAlignment="1">
      <alignment horizontal="right"/>
    </xf>
    <xf numFmtId="0" fontId="48" fillId="0" borderId="1" xfId="4" applyFont="1" applyBorder="1"/>
    <xf numFmtId="49" fontId="48" fillId="0" borderId="1" xfId="4" applyNumberFormat="1" applyFont="1" applyBorder="1"/>
    <xf numFmtId="0" fontId="48" fillId="0" borderId="1" xfId="4" applyFont="1" applyBorder="1" applyAlignment="1">
      <alignment horizontal="center" vertical="center" wrapText="1"/>
    </xf>
    <xf numFmtId="10" fontId="48" fillId="0" borderId="1" xfId="2" applyNumberFormat="1" applyFont="1" applyBorder="1" applyAlignment="1">
      <alignment horizontal="center" wrapText="1"/>
    </xf>
    <xf numFmtId="10" fontId="23" fillId="0" borderId="1" xfId="4" applyNumberFormat="1" applyFont="1" applyBorder="1" applyAlignment="1">
      <alignment horizontal="center" wrapText="1"/>
    </xf>
    <xf numFmtId="0" fontId="50" fillId="0" borderId="0" xfId="4" applyFont="1" applyAlignment="1">
      <alignment horizontal="left"/>
    </xf>
    <xf numFmtId="49" fontId="48" fillId="11" borderId="0" xfId="4" applyNumberFormat="1" applyFont="1" applyFill="1" applyAlignment="1">
      <alignment horizontal="center" vertical="center" wrapText="1"/>
    </xf>
    <xf numFmtId="49" fontId="14" fillId="0" borderId="36" xfId="4" applyNumberFormat="1" applyFont="1" applyBorder="1" applyAlignment="1">
      <alignment wrapText="1"/>
    </xf>
    <xf numFmtId="49" fontId="14" fillId="0" borderId="36" xfId="4" applyNumberFormat="1" applyFont="1" applyBorder="1" applyAlignment="1">
      <alignment horizontal="center" wrapText="1"/>
    </xf>
    <xf numFmtId="49" fontId="49" fillId="0" borderId="37" xfId="4" applyNumberFormat="1" applyFont="1" applyBorder="1" applyAlignment="1">
      <alignment horizontal="left" vertical="center" wrapText="1" indent="1"/>
    </xf>
    <xf numFmtId="49" fontId="49" fillId="0" borderId="37" xfId="4" applyNumberFormat="1" applyFont="1" applyBorder="1" applyAlignment="1">
      <alignment horizontal="center" wrapText="1"/>
    </xf>
    <xf numFmtId="3" fontId="48" fillId="0" borderId="37" xfId="4" applyNumberFormat="1" applyFont="1" applyBorder="1" applyAlignment="1">
      <alignment horizontal="center" wrapText="1"/>
    </xf>
    <xf numFmtId="3" fontId="23" fillId="0" borderId="37" xfId="4" applyNumberFormat="1" applyFont="1" applyBorder="1" applyAlignment="1">
      <alignment horizontal="right" wrapText="1"/>
    </xf>
    <xf numFmtId="10" fontId="23" fillId="0" borderId="37" xfId="2" applyNumberFormat="1" applyFont="1" applyFill="1" applyBorder="1" applyAlignment="1">
      <alignment horizontal="right" wrapText="1"/>
    </xf>
    <xf numFmtId="10" fontId="48" fillId="11" borderId="37" xfId="2" applyNumberFormat="1" applyFont="1" applyFill="1" applyBorder="1" applyAlignment="1">
      <alignment horizontal="center" wrapText="1"/>
    </xf>
    <xf numFmtId="10" fontId="49" fillId="11" borderId="37" xfId="2" applyNumberFormat="1" applyFont="1" applyFill="1" applyBorder="1" applyAlignment="1">
      <alignment horizontal="center" wrapText="1"/>
    </xf>
    <xf numFmtId="164" fontId="48" fillId="11" borderId="37" xfId="2" applyNumberFormat="1" applyFont="1" applyFill="1" applyBorder="1" applyAlignment="1">
      <alignment horizontal="center" wrapText="1"/>
    </xf>
    <xf numFmtId="49" fontId="48" fillId="0" borderId="37" xfId="4" applyNumberFormat="1" applyFont="1" applyBorder="1" applyAlignment="1">
      <alignment horizontal="center" wrapText="1"/>
    </xf>
    <xf numFmtId="49" fontId="48" fillId="11" borderId="37" xfId="4" applyNumberFormat="1" applyFont="1" applyFill="1" applyBorder="1" applyAlignment="1">
      <alignment horizontal="center" wrapText="1"/>
    </xf>
    <xf numFmtId="10" fontId="23" fillId="11" borderId="37" xfId="2" applyNumberFormat="1" applyFont="1" applyFill="1" applyBorder="1" applyAlignment="1">
      <alignment horizontal="right" wrapText="1"/>
    </xf>
    <xf numFmtId="4" fontId="48" fillId="11" borderId="37" xfId="4" applyNumberFormat="1" applyFont="1" applyFill="1" applyBorder="1" applyAlignment="1">
      <alignment horizontal="center" wrapText="1"/>
    </xf>
    <xf numFmtId="3" fontId="48" fillId="0" borderId="37" xfId="4" applyNumberFormat="1" applyFont="1" applyBorder="1" applyAlignment="1">
      <alignment horizontal="right" wrapText="1"/>
    </xf>
    <xf numFmtId="10" fontId="48" fillId="0" borderId="37" xfId="2" applyNumberFormat="1" applyFont="1" applyFill="1" applyBorder="1" applyAlignment="1">
      <alignment horizontal="right" wrapText="1"/>
    </xf>
    <xf numFmtId="3" fontId="23" fillId="3" borderId="37" xfId="4" applyNumberFormat="1" applyFont="1" applyFill="1" applyBorder="1" applyAlignment="1">
      <alignment horizontal="center" wrapText="1"/>
    </xf>
    <xf numFmtId="3" fontId="48" fillId="3" borderId="37" xfId="4" applyNumberFormat="1" applyFont="1" applyFill="1" applyBorder="1" applyAlignment="1">
      <alignment horizontal="right" wrapText="1"/>
    </xf>
    <xf numFmtId="10" fontId="51" fillId="11" borderId="37" xfId="2" applyNumberFormat="1" applyFont="1" applyFill="1" applyBorder="1" applyAlignment="1">
      <alignment horizontal="center" wrapText="1"/>
    </xf>
    <xf numFmtId="10" fontId="25" fillId="11" borderId="37" xfId="2" applyNumberFormat="1" applyFont="1" applyFill="1" applyBorder="1" applyAlignment="1">
      <alignment horizontal="center" wrapText="1"/>
    </xf>
    <xf numFmtId="3" fontId="49" fillId="0" borderId="37" xfId="4" applyNumberFormat="1" applyFont="1" applyBorder="1" applyAlignment="1">
      <alignment horizontal="right" wrapText="1"/>
    </xf>
    <xf numFmtId="10" fontId="49" fillId="0" borderId="37" xfId="4" applyNumberFormat="1" applyFont="1" applyBorder="1" applyAlignment="1">
      <alignment horizontal="right" wrapText="1"/>
    </xf>
    <xf numFmtId="10" fontId="25" fillId="11" borderId="37" xfId="2" applyNumberFormat="1" applyFont="1" applyFill="1" applyBorder="1" applyAlignment="1">
      <alignment horizontal="right"/>
    </xf>
    <xf numFmtId="0" fontId="25" fillId="11" borderId="37" xfId="0" applyFont="1" applyFill="1" applyBorder="1" applyAlignment="1">
      <alignment horizontal="center"/>
    </xf>
    <xf numFmtId="0" fontId="23" fillId="12" borderId="37" xfId="0" applyFont="1" applyFill="1" applyBorder="1" applyAlignment="1">
      <alignment horizontal="center"/>
    </xf>
    <xf numFmtId="10" fontId="48" fillId="11" borderId="37" xfId="2" applyNumberFormat="1" applyFont="1" applyFill="1" applyBorder="1" applyAlignment="1">
      <alignment horizontal="right" wrapText="1"/>
    </xf>
    <xf numFmtId="10" fontId="25" fillId="12" borderId="37" xfId="2" applyNumberFormat="1" applyFont="1" applyFill="1" applyBorder="1" applyAlignment="1">
      <alignment horizontal="right" wrapText="1"/>
    </xf>
    <xf numFmtId="0" fontId="23" fillId="11" borderId="37" xfId="0" applyFont="1" applyFill="1" applyBorder="1" applyAlignment="1">
      <alignment horizontal="center"/>
    </xf>
    <xf numFmtId="49" fontId="48" fillId="12" borderId="37" xfId="4" applyNumberFormat="1" applyFont="1" applyFill="1" applyBorder="1" applyAlignment="1">
      <alignment horizontal="center" wrapText="1"/>
    </xf>
    <xf numFmtId="4" fontId="48" fillId="13" borderId="37" xfId="4" applyNumberFormat="1" applyFont="1" applyFill="1" applyBorder="1" applyAlignment="1">
      <alignment horizontal="center" wrapText="1"/>
    </xf>
    <xf numFmtId="10" fontId="25" fillId="11" borderId="37" xfId="0" applyNumberFormat="1" applyFont="1" applyFill="1" applyBorder="1" applyAlignment="1">
      <alignment horizontal="right"/>
    </xf>
    <xf numFmtId="10" fontId="49" fillId="11" borderId="37" xfId="2" applyNumberFormat="1" applyFont="1" applyFill="1" applyBorder="1" applyAlignment="1">
      <alignment horizontal="right" wrapText="1"/>
    </xf>
    <xf numFmtId="0" fontId="23" fillId="13" borderId="37" xfId="0" applyFont="1" applyFill="1" applyBorder="1" applyAlignment="1">
      <alignment horizontal="center"/>
    </xf>
    <xf numFmtId="10" fontId="49" fillId="0" borderId="37" xfId="2" applyNumberFormat="1" applyFont="1" applyFill="1" applyBorder="1" applyAlignment="1">
      <alignment horizontal="right" wrapText="1"/>
    </xf>
    <xf numFmtId="49" fontId="49" fillId="12" borderId="37" xfId="4" applyNumberFormat="1" applyFont="1" applyFill="1" applyBorder="1" applyAlignment="1">
      <alignment horizontal="center" wrapText="1"/>
    </xf>
    <xf numFmtId="49" fontId="48" fillId="0" borderId="0" xfId="4" applyNumberFormat="1" applyFont="1" applyAlignment="1">
      <alignment horizontal="center" wrapText="1"/>
    </xf>
    <xf numFmtId="49" fontId="49" fillId="0" borderId="0" xfId="4" applyNumberFormat="1" applyFont="1" applyAlignment="1">
      <alignment horizontal="center" wrapText="1"/>
    </xf>
    <xf numFmtId="3" fontId="18" fillId="0" borderId="38" xfId="4" applyNumberFormat="1" applyFont="1" applyBorder="1" applyAlignment="1">
      <alignment horizontal="center" wrapText="1"/>
    </xf>
    <xf numFmtId="3" fontId="14" fillId="0" borderId="38" xfId="4" applyNumberFormat="1" applyFont="1" applyBorder="1" applyAlignment="1">
      <alignment horizontal="right" wrapText="1"/>
    </xf>
    <xf numFmtId="10" fontId="14" fillId="0" borderId="38" xfId="4" applyNumberFormat="1" applyFont="1" applyBorder="1" applyAlignment="1">
      <alignment horizontal="right" wrapText="1"/>
    </xf>
    <xf numFmtId="10" fontId="48" fillId="0" borderId="1" xfId="4" applyNumberFormat="1" applyFont="1" applyBorder="1" applyAlignment="1">
      <alignment horizontal="right" wrapText="1"/>
    </xf>
    <xf numFmtId="10" fontId="23" fillId="0" borderId="1" xfId="4" applyNumberFormat="1" applyFont="1" applyBorder="1" applyAlignment="1">
      <alignment horizontal="right" wrapText="1"/>
    </xf>
    <xf numFmtId="0" fontId="48" fillId="0" borderId="0" xfId="4" applyFont="1" applyAlignment="1">
      <alignment wrapText="1"/>
    </xf>
    <xf numFmtId="3" fontId="48" fillId="0" borderId="37" xfId="4" applyNumberFormat="1" applyFont="1" applyBorder="1" applyAlignment="1">
      <alignment horizontal="center"/>
    </xf>
    <xf numFmtId="3" fontId="23" fillId="0" borderId="37" xfId="4" applyNumberFormat="1" applyFont="1" applyBorder="1" applyAlignment="1">
      <alignment horizontal="center"/>
    </xf>
    <xf numFmtId="10" fontId="23" fillId="11" borderId="37" xfId="2" applyNumberFormat="1" applyFont="1" applyFill="1" applyBorder="1" applyAlignment="1">
      <alignment horizontal="center" wrapText="1"/>
    </xf>
    <xf numFmtId="10" fontId="25" fillId="11" borderId="37" xfId="2" applyNumberFormat="1" applyFont="1" applyFill="1" applyBorder="1" applyAlignment="1">
      <alignment horizontal="center"/>
    </xf>
    <xf numFmtId="49" fontId="49" fillId="11" borderId="37" xfId="4" applyNumberFormat="1" applyFont="1" applyFill="1" applyBorder="1" applyAlignment="1">
      <alignment horizontal="center" wrapText="1"/>
    </xf>
    <xf numFmtId="0" fontId="25" fillId="12" borderId="37" xfId="0" applyFont="1" applyFill="1" applyBorder="1" applyAlignment="1">
      <alignment horizontal="center"/>
    </xf>
    <xf numFmtId="4" fontId="49" fillId="12" borderId="37" xfId="4" applyNumberFormat="1" applyFont="1" applyFill="1" applyBorder="1" applyAlignment="1">
      <alignment horizontal="center" wrapText="1"/>
    </xf>
    <xf numFmtId="4" fontId="48" fillId="12" borderId="37" xfId="4" applyNumberFormat="1" applyFont="1" applyFill="1" applyBorder="1" applyAlignment="1">
      <alignment horizontal="center" wrapText="1"/>
    </xf>
    <xf numFmtId="10" fontId="49" fillId="0" borderId="37" xfId="2" applyNumberFormat="1" applyFont="1" applyBorder="1" applyAlignment="1">
      <alignment horizontal="right" wrapText="1"/>
    </xf>
    <xf numFmtId="10" fontId="25" fillId="11" borderId="37" xfId="0" applyNumberFormat="1" applyFont="1" applyFill="1" applyBorder="1" applyAlignment="1">
      <alignment horizontal="center"/>
    </xf>
    <xf numFmtId="49" fontId="14" fillId="0" borderId="37" xfId="4" applyNumberFormat="1" applyFont="1" applyBorder="1" applyAlignment="1">
      <alignment horizontal="left" vertical="center" wrapText="1"/>
    </xf>
    <xf numFmtId="49" fontId="14" fillId="0" borderId="38" xfId="4" applyNumberFormat="1" applyFont="1" applyBorder="1" applyAlignment="1">
      <alignment horizontal="left" vertical="center" wrapText="1"/>
    </xf>
    <xf numFmtId="0" fontId="22" fillId="0" borderId="0" xfId="0" applyFont="1"/>
    <xf numFmtId="0" fontId="22" fillId="0" borderId="39" xfId="0" applyFont="1" applyBorder="1"/>
    <xf numFmtId="0" fontId="22" fillId="0" borderId="40" xfId="0" applyFont="1" applyBorder="1" applyAlignment="1">
      <alignment horizontal="center" vertical="center"/>
    </xf>
    <xf numFmtId="0" fontId="22" fillId="0" borderId="39" xfId="0" applyFont="1" applyBorder="1" applyAlignment="1">
      <alignment vertical="top"/>
    </xf>
    <xf numFmtId="0" fontId="44" fillId="2" borderId="0" xfId="0" applyFont="1" applyFill="1" applyAlignment="1">
      <alignment horizontal="center"/>
    </xf>
    <xf numFmtId="0" fontId="53" fillId="0" borderId="0" xfId="1" applyFont="1"/>
    <xf numFmtId="0" fontId="33" fillId="2" borderId="0" xfId="0" applyFont="1" applyFill="1"/>
    <xf numFmtId="0" fontId="52" fillId="3" borderId="1" xfId="0" applyFont="1" applyFill="1" applyBorder="1" applyAlignment="1">
      <alignment horizontal="center" vertical="center" wrapText="1"/>
    </xf>
    <xf numFmtId="0" fontId="22" fillId="0" borderId="1" xfId="0" applyFont="1" applyBorder="1" applyAlignment="1">
      <alignment horizontal="center"/>
    </xf>
    <xf numFmtId="0" fontId="53" fillId="2" borderId="2" xfId="1" applyFont="1" applyFill="1" applyBorder="1"/>
    <xf numFmtId="0" fontId="53" fillId="2" borderId="1" xfId="1" applyFont="1" applyFill="1" applyBorder="1"/>
    <xf numFmtId="0" fontId="22" fillId="10" borderId="1" xfId="0" applyFont="1" applyFill="1" applyBorder="1" applyAlignment="1">
      <alignment horizontal="center"/>
    </xf>
    <xf numFmtId="49" fontId="22" fillId="10" borderId="1" xfId="0" applyNumberFormat="1" applyFont="1" applyFill="1" applyBorder="1" applyAlignment="1">
      <alignment horizontal="left"/>
    </xf>
    <xf numFmtId="0" fontId="22" fillId="5" borderId="1" xfId="0" applyFont="1" applyFill="1" applyBorder="1" applyAlignment="1">
      <alignment horizontal="center"/>
    </xf>
    <xf numFmtId="0" fontId="43" fillId="2" borderId="0" xfId="0" applyFont="1" applyFill="1" applyAlignment="1">
      <alignment horizontal="center" vertical="center"/>
    </xf>
    <xf numFmtId="0" fontId="15" fillId="4" borderId="0" xfId="0" applyFont="1" applyFill="1" applyAlignment="1">
      <alignment horizontal="center" vertical="center" wrapText="1"/>
    </xf>
    <xf numFmtId="1" fontId="16" fillId="7" borderId="23" xfId="2" applyNumberFormat="1" applyFont="1" applyFill="1" applyBorder="1" applyAlignment="1">
      <alignment horizontal="left" vertical="center" wrapText="1"/>
    </xf>
    <xf numFmtId="1" fontId="15" fillId="7" borderId="23" xfId="2" applyNumberFormat="1" applyFont="1" applyFill="1" applyBorder="1" applyAlignment="1">
      <alignment horizontal="right" vertical="center" wrapText="1"/>
    </xf>
    <xf numFmtId="9" fontId="15" fillId="7" borderId="23" xfId="2" applyFont="1" applyFill="1" applyBorder="1" applyAlignment="1">
      <alignment horizontal="right" vertical="center" wrapText="1"/>
    </xf>
    <xf numFmtId="10" fontId="16" fillId="7" borderId="23" xfId="2" applyNumberFormat="1" applyFont="1" applyFill="1" applyBorder="1" applyAlignment="1">
      <alignment horizontal="right" vertical="center" wrapText="1"/>
    </xf>
    <xf numFmtId="0" fontId="19" fillId="5" borderId="0" xfId="0" applyFont="1" applyFill="1" applyAlignment="1">
      <alignment horizontal="center" vertical="center" wrapText="1"/>
    </xf>
    <xf numFmtId="0" fontId="18" fillId="6" borderId="0" xfId="0" applyFont="1" applyFill="1" applyAlignment="1">
      <alignment horizontal="center" vertical="center" wrapText="1"/>
    </xf>
    <xf numFmtId="0" fontId="53" fillId="0" borderId="0" xfId="1" applyFont="1" applyBorder="1"/>
    <xf numFmtId="49" fontId="48" fillId="11" borderId="0" xfId="4" applyNumberFormat="1" applyFont="1" applyFill="1" applyAlignment="1">
      <alignment horizontal="center" vertical="center" textRotation="90" wrapText="1"/>
    </xf>
    <xf numFmtId="49" fontId="18" fillId="11" borderId="0" xfId="4" applyNumberFormat="1" applyFont="1" applyFill="1" applyAlignment="1">
      <alignment horizontal="center" vertical="center" textRotation="90" wrapText="1"/>
    </xf>
    <xf numFmtId="49" fontId="48" fillId="0" borderId="0" xfId="4" applyNumberFormat="1" applyFont="1" applyAlignment="1">
      <alignment horizontal="center" vertical="center" textRotation="90" wrapText="1"/>
    </xf>
    <xf numFmtId="0" fontId="3" fillId="2" borderId="1" xfId="1" applyFill="1" applyBorder="1"/>
    <xf numFmtId="0" fontId="3" fillId="2" borderId="1" xfId="5" applyFill="1" applyBorder="1"/>
    <xf numFmtId="0" fontId="45" fillId="14" borderId="0" xfId="0" applyFont="1" applyFill="1" applyAlignment="1">
      <alignment horizontal="left"/>
    </xf>
    <xf numFmtId="0" fontId="54" fillId="2" borderId="0" xfId="0" applyFont="1" applyFill="1" applyAlignment="1">
      <alignment horizontal="center"/>
    </xf>
    <xf numFmtId="0" fontId="43" fillId="14" borderId="0" xfId="0" applyFont="1" applyFill="1" applyAlignment="1">
      <alignment horizontal="center" vertical="center"/>
    </xf>
    <xf numFmtId="0" fontId="46" fillId="14" borderId="0" xfId="0" applyFont="1" applyFill="1" applyAlignment="1">
      <alignment horizontal="center" vertical="center"/>
    </xf>
    <xf numFmtId="0" fontId="43" fillId="15" borderId="0" xfId="0" applyFont="1" applyFill="1" applyAlignment="1">
      <alignment horizontal="center" vertical="center"/>
    </xf>
    <xf numFmtId="0" fontId="8" fillId="2" borderId="0" xfId="0" applyFont="1" applyFill="1" applyAlignment="1">
      <alignment horizontal="center"/>
    </xf>
    <xf numFmtId="0" fontId="7" fillId="6" borderId="13" xfId="0" applyFont="1" applyFill="1" applyBorder="1" applyAlignment="1">
      <alignment horizontal="center"/>
    </xf>
    <xf numFmtId="0" fontId="7" fillId="6" borderId="12" xfId="0" applyFont="1" applyFill="1" applyBorder="1" applyAlignment="1">
      <alignment horizont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31" fillId="4" borderId="0" xfId="0" applyFont="1" applyFill="1" applyAlignment="1">
      <alignment horizontal="left" vertical="center"/>
    </xf>
    <xf numFmtId="0" fontId="15" fillId="4" borderId="18"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7" xfId="0" applyFont="1" applyFill="1" applyBorder="1" applyAlignment="1">
      <alignment horizontal="center" vertical="center" wrapText="1"/>
    </xf>
    <xf numFmtId="49" fontId="15" fillId="4" borderId="8" xfId="0" applyNumberFormat="1"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5" fillId="4" borderId="21" xfId="0" applyFont="1" applyFill="1" applyBorder="1" applyAlignment="1">
      <alignment horizontal="center" vertical="center" wrapText="1"/>
    </xf>
    <xf numFmtId="49" fontId="15" fillId="4" borderId="4" xfId="0" applyNumberFormat="1" applyFont="1" applyFill="1" applyBorder="1" applyAlignment="1">
      <alignment horizontal="left" vertical="center" wrapText="1"/>
    </xf>
    <xf numFmtId="49" fontId="15" fillId="4" borderId="6" xfId="0" applyNumberFormat="1" applyFont="1" applyFill="1" applyBorder="1" applyAlignment="1">
      <alignment horizontal="left" vertical="center" wrapText="1"/>
    </xf>
    <xf numFmtId="0" fontId="15" fillId="4" borderId="13"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4" xfId="0" applyFont="1" applyFill="1" applyBorder="1" applyAlignment="1">
      <alignment horizontal="left" vertical="center"/>
    </xf>
    <xf numFmtId="0" fontId="11" fillId="4" borderId="13"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14"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5" fillId="4" borderId="4"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41"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0" xfId="0" applyFont="1" applyFill="1" applyAlignment="1">
      <alignment horizontal="left" vertical="center" wrapText="1"/>
    </xf>
    <xf numFmtId="0" fontId="15" fillId="4" borderId="0" xfId="0" applyFont="1" applyFill="1" applyAlignment="1">
      <alignment horizontal="center" vertical="center" wrapText="1"/>
    </xf>
    <xf numFmtId="0" fontId="15" fillId="4" borderId="2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21"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32" fillId="4" borderId="18"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15" fillId="4" borderId="34" xfId="0" applyFont="1" applyFill="1" applyBorder="1" applyAlignment="1">
      <alignment horizontal="left" vertical="center" wrapText="1"/>
    </xf>
    <xf numFmtId="0" fontId="28" fillId="8" borderId="26" xfId="0" applyFont="1" applyFill="1" applyBorder="1" applyAlignment="1">
      <alignment horizontal="center" vertical="center"/>
    </xf>
    <xf numFmtId="0" fontId="28" fillId="8" borderId="29" xfId="0" applyFont="1" applyFill="1" applyBorder="1" applyAlignment="1">
      <alignment horizontal="center" vertical="center"/>
    </xf>
    <xf numFmtId="0" fontId="28" fillId="8" borderId="26" xfId="0" applyFont="1" applyFill="1" applyBorder="1" applyAlignment="1">
      <alignment horizontal="center" vertical="center" wrapText="1"/>
    </xf>
    <xf numFmtId="0" fontId="28" fillId="8" borderId="29" xfId="0" applyFont="1" applyFill="1" applyBorder="1" applyAlignment="1">
      <alignment horizontal="center" vertical="center" wrapText="1"/>
    </xf>
    <xf numFmtId="0" fontId="28" fillId="8" borderId="27" xfId="0" applyFont="1" applyFill="1" applyBorder="1" applyAlignment="1">
      <alignment horizontal="center" vertical="center"/>
    </xf>
    <xf numFmtId="0" fontId="28" fillId="8" borderId="28" xfId="0" applyFont="1" applyFill="1" applyBorder="1" applyAlignment="1">
      <alignment horizontal="center" vertical="center"/>
    </xf>
    <xf numFmtId="0" fontId="28" fillId="8" borderId="30" xfId="0" applyFont="1" applyFill="1" applyBorder="1" applyAlignment="1">
      <alignment horizontal="center" vertical="center"/>
    </xf>
    <xf numFmtId="0" fontId="28" fillId="8" borderId="27" xfId="0" applyFont="1" applyFill="1" applyBorder="1" applyAlignment="1">
      <alignment horizontal="center" vertical="center" wrapText="1"/>
    </xf>
    <xf numFmtId="0" fontId="28" fillId="8" borderId="28" xfId="0" applyFont="1" applyFill="1" applyBorder="1" applyAlignment="1">
      <alignment horizontal="center" vertical="center" wrapText="1"/>
    </xf>
    <xf numFmtId="0" fontId="29" fillId="0" borderId="33" xfId="0" applyFont="1" applyBorder="1"/>
    <xf numFmtId="49" fontId="12" fillId="0" borderId="0" xfId="4" applyNumberFormat="1" applyFont="1" applyAlignment="1">
      <alignment horizontal="center" vertical="center" wrapText="1"/>
    </xf>
    <xf numFmtId="0" fontId="48" fillId="0" borderId="1" xfId="4" applyFont="1" applyBorder="1" applyAlignment="1">
      <alignment horizontal="center" wrapText="1"/>
    </xf>
    <xf numFmtId="0" fontId="48" fillId="0" borderId="1" xfId="4" applyFont="1" applyBorder="1" applyAlignment="1">
      <alignment horizontal="center" vertical="center" wrapText="1"/>
    </xf>
    <xf numFmtId="49" fontId="40" fillId="0" borderId="0" xfId="4" applyNumberFormat="1" applyFont="1" applyAlignment="1">
      <alignment horizontal="center" vertical="center" wrapText="1"/>
    </xf>
    <xf numFmtId="0" fontId="22" fillId="0" borderId="1" xfId="0" applyFont="1" applyBorder="1" applyAlignment="1">
      <alignment horizontal="left" vertical="top" wrapText="1"/>
    </xf>
    <xf numFmtId="0" fontId="52" fillId="0" borderId="1" xfId="0" applyFont="1" applyBorder="1" applyAlignment="1">
      <alignment horizontal="left" vertical="top"/>
    </xf>
    <xf numFmtId="0" fontId="52" fillId="0" borderId="1" xfId="0" applyFont="1" applyBorder="1" applyAlignment="1">
      <alignment horizontal="left" vertical="top" wrapText="1"/>
    </xf>
  </cellXfs>
  <cellStyles count="6">
    <cellStyle name="Hyperlink" xfId="5" xr:uid="{00000000-000B-0000-0000-000008000000}"/>
    <cellStyle name="Komma" xfId="3" builtinId="3"/>
    <cellStyle name="Link" xfId="1" builtinId="8"/>
    <cellStyle name="Prozent" xfId="2" builtinId="5"/>
    <cellStyle name="Standard" xfId="0" builtinId="0"/>
    <cellStyle name="Standard 2" xfId="4" xr:uid="{89BBFF89-3139-4F9C-94EE-190D6CE79BA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1517A"/>
      <color rgb="FF5D6F7D"/>
      <color rgb="FFDDDEE2"/>
      <color rgb="FF916E8A"/>
      <color rgb="FF2FB7BC"/>
      <color rgb="FFF9B34E"/>
      <color rgb="FF3E8BCA"/>
      <color rgb="FFD6BC9B"/>
      <color rgb="FFFFED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usinessPlanner\Data\LLI_Gruppe\LLI_AG\Reports\Basis_Berichtsvorlag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nzern/Konzernbudget/2004/Final/RZB%20Group%20Budget%202004%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lbnas1_rlb_bw_firw_z/Konsis/1_Gesellschaftsdateien%20Packages/Musterpackages/201712/IAS%2039/Muster-Package_31.12.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STRLBPRJEU-Taxonomie-Nicht-Finanzunternehmen/Freigegebene%20Dokumente/General/EU%20Taxonomie-Reporting%20Package%20Social%20Minimum%20Safeguards%2031.12.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BusinessPlanner\Data\LLI_Gruppe\Marchfelder_Zucker\Berichtsheft_MZ_Konzern_Auswert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Monatsberichte\Erhaltene_Berichte\GJ%20202021\Monatsberichte\03%20December%202020\05%20Reports%20Group\GMG%20monthly%20report%2003%20December%202020.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U:\rlbnas1_rlb_bw_firw_z\Konsis\45_EU-Taxonomie%20Nicht%20Finanzunternehmen\2023\00_Anlieferung%20Mandanten\Anlieferung%2031.12.2023\02_Abgabe_Qualitative%20Angaben\O&#214;%20Wohnbau%20Nachtrag%20zum%20EU%20Taxonomie-Reporting%20Package_Qualitative%20Angaben%20per%2031.12.2023.xlsx" TargetMode="External"/><Relationship Id="rId2" Type="http://schemas.microsoft.com/office/2019/04/relationships/externalLinkLongPath" Target="/rlbnas1_rlb_bw_firw_z/Konsis/45_EU-Taxonomie%20Nicht%20Finanzunternehmen/2023/00_Anlieferung%20Mandanten/Anlieferung%2031.12.2023/02_Abgabe_Qualitative%20Angaben/O&#214;%20Wohnbau%20Nachtrag%20zum%20EU%20Taxonomie-Reporting%20Package_Qualitative%20Angaben%20per%2031.12.2023.xlsx?1E75017D" TargetMode="External"/><Relationship Id="rId1" Type="http://schemas.openxmlformats.org/officeDocument/2006/relationships/externalLinkPath" Target="file:///\\1E75017D\O&#214;%20Wohnbau%20Nachtrag%20zum%20EU%20Taxonomie-Reporting%20Package_Qualitative%20Angaben%20per%2031.1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li/A%20LLI%20KONZERN/IAS/IAS-Abschlu&#223;/IAS%20Kons%202004%2009%2030/Formbl&#228;tter%20Kons%2030.9.2004/Einlesen/LLI-MZ/IAS-IFRS%2030.09.2004%20-%20MZ%20-%20letzt%2023.08.2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KPMG/VORLAGEN/BERICHT/BERMAPP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Unternehmer-Cockpit"/>
      <sheetName val="Schlüssel"/>
      <sheetName val="Akum"/>
      <sheetName val="Vorjahresvergleich"/>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um"/>
      <sheetName val="top"/>
      <sheetName val="QBASE"/>
      <sheetName val="Entwicklung"/>
      <sheetName val="Konzern"/>
      <sheetName val="NWB"/>
      <sheetName val="RZB AG"/>
      <sheetName val="RLI"/>
      <sheetName val="CIR"/>
      <sheetName val="KURSE"/>
      <sheetName val="NWB adaptiert"/>
      <sheetName val="Bereinigungen 2004"/>
      <sheetName val="PBT"/>
      <sheetName val="PROFIT"/>
      <sheetName val="RISKPROVISIONS"/>
      <sheetName val="EQUITY-CONTRIBUTION"/>
      <sheetName val="EQUITY"/>
      <sheetName val="Buchwerte"/>
      <sheetName val="Dev Graph"/>
      <sheetName val="OWN FUNDS"/>
      <sheetName val="Own Funds Graph"/>
      <sheetName val="Own Funds Summary"/>
      <sheetName val="Own Funds Dev"/>
      <sheetName val="DATENBASIS"/>
      <sheetName val="Kapital NWB"/>
      <sheetName val="RZB Group Budget 2004 FINAL"/>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FRS -&gt;"/>
      <sheetName val="I.01"/>
      <sheetName val="I.02"/>
      <sheetName val="I.03"/>
      <sheetName val="I.04"/>
      <sheetName val="I.05"/>
      <sheetName val="I.05 GWESt"/>
      <sheetName val="I.07"/>
      <sheetName val="I.08"/>
      <sheetName val="I.09"/>
      <sheetName val="I.10"/>
      <sheetName val="I.11"/>
      <sheetName val="I.12"/>
      <sheetName val="I.13"/>
      <sheetName val="I.14"/>
      <sheetName val="I.15"/>
      <sheetName val="Beilage 1"/>
      <sheetName val="Beilage 2"/>
      <sheetName val="FINREP-&gt;"/>
      <sheetName val="F.01"/>
      <sheetName val="F.02"/>
      <sheetName val="Drop Down"/>
      <sheetName val="USG-Hilfsblatt"/>
      <sheetName val="USG-STÜ"/>
      <sheetName val="USG-POSKTO"/>
      <sheetName val="USG-ZOKONT"/>
      <sheetName val="USG-ZOKUND"/>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rop Down"/>
      <sheetName val="USG-Hilfsblatt"/>
      <sheetName val="USG-IC"/>
      <sheetName val="Pos. Mapping"/>
      <sheetName val="MIndestschutz Artikel 18"/>
      <sheetName val="USG-I.02"/>
      <sheetName val="I.04"/>
      <sheetName val="I.05 (USG)"/>
      <sheetName val="USG-STÜ"/>
      <sheetName val="I.09"/>
      <sheetName val="IDLDATAPOO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ErgebnisberichtL_TK_Sonstige"/>
      <sheetName val="Budgetwerte"/>
      <sheetName val="Unternehmer-Cockpit"/>
      <sheetName val="Schlüssel"/>
      <sheetName val="Ergebnisbericht"/>
      <sheetName val="Hilfsblatt"/>
      <sheetName val="Ergebnisbericht Detail"/>
      <sheetName val="Hochrechnung"/>
      <sheetName val="Bilanzstatus"/>
      <sheetName val="Budget"/>
      <sheetName val="Planbilanz"/>
      <sheetName val="Unternehmer_Cockpit"/>
      <sheetName val="Ergebnisbericht_Detail"/>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dge_data_YTD (2)"/>
      <sheetName val="How to and Notes"/>
      <sheetName val="Cover Sheet "/>
      <sheetName val="Key figures"/>
      <sheetName val="EBT Bridge GMG"/>
      <sheetName val="Group P&amp;L"/>
      <sheetName val="Volume"/>
      <sheetName val="TO_GM"/>
      <sheetName val="Volume by area"/>
      <sheetName val="Volume old"/>
      <sheetName val="TO_GM by area"/>
      <sheetName val="Earnings"/>
      <sheetName val="Earnings by area"/>
      <sheetName val="One-time effects"/>
      <sheetName val="Latest FC"/>
      <sheetName val="Earnings LLI"/>
      <sheetName val="Earnings LLI (2)"/>
      <sheetName val="Tons &amp; TTN LLI"/>
      <sheetName val="Steering"/>
      <sheetName val="FD_Cons"/>
      <sheetName val="GMDU"/>
      <sheetName val="GMDC"/>
      <sheetName val="check countries"/>
      <sheetName val="GMD Consolidation Adj"/>
      <sheetName val="Group Vol Adj"/>
      <sheetName val="test pv1"/>
      <sheetName val="test pv Ctry "/>
      <sheetName val="test pv"/>
      <sheetName val="test data"/>
      <sheetName val="test pv Locn uncons"/>
      <sheetName val="test pv Locn cons"/>
      <sheetName val="Volume split cons"/>
      <sheetName val="Bridge_data_month"/>
      <sheetName val="Bridge_data_YTD"/>
      <sheetName val="graph_month"/>
      <sheetName val="graph YTD"/>
      <sheetName val="P&amp;L Ho"/>
      <sheetName val="EBT by Location"/>
      <sheetName val="P&amp;L GMG by countryx"/>
      <sheetName val="Bridge_data_month (2)"/>
      <sheetName val="One-time effects linked"/>
      <sheetName val="check to QV"/>
      <sheetName val="test pv (2)"/>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Rechnunglegungsmethode"/>
      <sheetName val="Bewertung u. Einhaltung"/>
      <sheetName val="Umsatz-KPI"/>
      <sheetName val="CapEx"/>
      <sheetName val="OpEx"/>
      <sheetName val="Kernenergie &amp; Erdgas"/>
      <sheetName val="Q&amp;A RLB OÖ AG"/>
      <sheetName val="DropDown"/>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salden"/>
      <sheetName val="Struktur"/>
      <sheetName val="HB I und Überleitung"/>
      <sheetName val="Umbuchungen"/>
      <sheetName val="verbundene Unternehmen"/>
      <sheetName val="IC-Unterkontensalden"/>
      <sheetName val="Anlagenbewegungen"/>
      <sheetName val="Kapitalbewegungen"/>
      <sheetName val="Rückstellungsbewegungen"/>
      <sheetName val="Beteiligungsspiegel"/>
      <sheetName val="Latente Steuern"/>
      <sheetName val="Steuerüberleitung"/>
      <sheetName val="Anlagenverkauf IC"/>
      <sheetName val="Anlagevermögen"/>
      <sheetName val="Leasing"/>
      <sheetName val="Personalrückstellungen"/>
      <sheetName val="Finanzverbindlichkeiten"/>
      <sheetName val="Derivative Finanzinstrumente"/>
      <sheetName val="Aufgabe Geschäftsbereich"/>
      <sheetName val="Sonstige Zusatzangaben Bilanz"/>
      <sheetName val="Sonstige Zusatzangaben GuV"/>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mögens- und Finanzlage"/>
      <sheetName val="Kapitalflußrechnung"/>
      <sheetName val="Ertragslage"/>
      <sheetName val="Vermögens_ und Finanzlage"/>
    </sheetNames>
    <sheetDataSet>
      <sheetData sheetId="0" refreshError="1"/>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BF7B-73FF-4CA2-A665-036FAE1BCF56}">
  <sheetPr>
    <tabColor theme="0"/>
  </sheetPr>
  <dimension ref="B1:G46"/>
  <sheetViews>
    <sheetView showGridLines="0" tabSelected="1" zoomScaleNormal="100" workbookViewId="0">
      <selection activeCell="G22" sqref="G22"/>
    </sheetView>
  </sheetViews>
  <sheetFormatPr baseColWidth="10" defaultColWidth="11.42578125" defaultRowHeight="15" x14ac:dyDescent="0.25"/>
  <cols>
    <col min="1" max="1" width="5.7109375" customWidth="1"/>
    <col min="2" max="2" width="10.7109375" customWidth="1"/>
    <col min="3" max="3" width="100.42578125" bestFit="1" customWidth="1"/>
    <col min="5" max="5" width="10.7109375" customWidth="1"/>
    <col min="6" max="6" width="100.42578125" bestFit="1" customWidth="1"/>
    <col min="7" max="7" width="12.140625" customWidth="1"/>
  </cols>
  <sheetData>
    <row r="1" spans="2:7" ht="29.25" x14ac:dyDescent="0.4">
      <c r="B1" s="409" t="s">
        <v>0</v>
      </c>
      <c r="C1" s="409"/>
      <c r="D1" s="409"/>
      <c r="E1" s="409"/>
      <c r="F1" s="409"/>
      <c r="G1" s="259"/>
    </row>
    <row r="2" spans="2:7" ht="14.45" customHeight="1" x14ac:dyDescent="0.4">
      <c r="B2" s="384"/>
      <c r="C2" s="384"/>
      <c r="D2" s="384"/>
      <c r="E2" s="384"/>
      <c r="F2" s="384"/>
      <c r="G2" s="259"/>
    </row>
    <row r="3" spans="2:7" ht="25.15" customHeight="1" x14ac:dyDescent="0.25">
      <c r="B3" s="410" t="s">
        <v>1</v>
      </c>
      <c r="C3" s="410"/>
      <c r="D3" s="410"/>
      <c r="E3" s="410"/>
      <c r="F3" s="410"/>
    </row>
    <row r="4" spans="2:7" x14ac:dyDescent="0.25">
      <c r="B4" s="189"/>
      <c r="C4" s="189"/>
      <c r="D4" s="189"/>
      <c r="E4" s="189"/>
      <c r="F4" s="189"/>
    </row>
    <row r="5" spans="2:7" ht="20.25" x14ac:dyDescent="0.25">
      <c r="B5" s="411" t="s">
        <v>2</v>
      </c>
      <c r="C5" s="411"/>
      <c r="D5" s="189"/>
      <c r="E5" s="411" t="s">
        <v>3</v>
      </c>
      <c r="F5" s="411"/>
    </row>
    <row r="6" spans="2:7" x14ac:dyDescent="0.25">
      <c r="B6" s="189"/>
      <c r="C6" s="189"/>
      <c r="D6" s="189"/>
      <c r="E6" s="189"/>
      <c r="F6" s="189"/>
    </row>
    <row r="7" spans="2:7" ht="15.75" x14ac:dyDescent="0.25">
      <c r="B7" s="408" t="s">
        <v>4</v>
      </c>
      <c r="C7" s="408"/>
      <c r="D7" s="189"/>
      <c r="E7" s="408" t="s">
        <v>4</v>
      </c>
      <c r="F7" s="408"/>
    </row>
    <row r="8" spans="2:7" x14ac:dyDescent="0.25">
      <c r="B8" s="386"/>
      <c r="C8" s="386"/>
      <c r="D8" s="189"/>
      <c r="E8" s="386"/>
      <c r="F8" s="386"/>
    </row>
    <row r="9" spans="2:7" ht="46.9" customHeight="1" x14ac:dyDescent="0.25">
      <c r="B9" s="387" t="s">
        <v>5</v>
      </c>
      <c r="C9" s="387" t="s">
        <v>6</v>
      </c>
      <c r="D9" s="380"/>
      <c r="E9" s="387" t="s">
        <v>5</v>
      </c>
      <c r="F9" s="387" t="s">
        <v>6</v>
      </c>
    </row>
    <row r="10" spans="2:7" x14ac:dyDescent="0.25">
      <c r="B10" s="388">
        <v>0</v>
      </c>
      <c r="C10" s="389" t="s">
        <v>7</v>
      </c>
      <c r="D10" s="380"/>
      <c r="E10" s="388">
        <v>0</v>
      </c>
      <c r="F10" s="389" t="s">
        <v>7</v>
      </c>
    </row>
    <row r="11" spans="2:7" x14ac:dyDescent="0.25">
      <c r="B11" s="388">
        <v>1</v>
      </c>
      <c r="C11" s="390" t="s">
        <v>8</v>
      </c>
      <c r="D11" s="380"/>
      <c r="E11" s="388">
        <v>1</v>
      </c>
      <c r="F11" s="390" t="s">
        <v>8</v>
      </c>
    </row>
    <row r="12" spans="2:7" x14ac:dyDescent="0.25">
      <c r="B12" s="388">
        <v>2</v>
      </c>
      <c r="C12" s="390" t="s">
        <v>9</v>
      </c>
      <c r="D12" s="380"/>
      <c r="E12" s="388">
        <v>2</v>
      </c>
      <c r="F12" s="390" t="s">
        <v>9</v>
      </c>
    </row>
    <row r="13" spans="2:7" x14ac:dyDescent="0.25">
      <c r="B13" s="388">
        <v>3</v>
      </c>
      <c r="C13" s="390" t="s">
        <v>10</v>
      </c>
      <c r="D13" s="380"/>
      <c r="E13" s="388">
        <v>3</v>
      </c>
      <c r="F13" s="390" t="s">
        <v>10</v>
      </c>
    </row>
    <row r="14" spans="2:7" x14ac:dyDescent="0.25">
      <c r="B14" s="388">
        <v>4</v>
      </c>
      <c r="C14" s="390" t="s">
        <v>11</v>
      </c>
      <c r="D14" s="380"/>
      <c r="E14" s="388">
        <v>4</v>
      </c>
      <c r="F14" s="390" t="s">
        <v>11</v>
      </c>
    </row>
    <row r="15" spans="2:7" x14ac:dyDescent="0.25">
      <c r="B15" s="388">
        <v>5</v>
      </c>
      <c r="C15" s="390" t="s">
        <v>12</v>
      </c>
      <c r="D15" s="380"/>
      <c r="E15" s="388">
        <v>5</v>
      </c>
      <c r="F15" s="390" t="s">
        <v>12</v>
      </c>
    </row>
    <row r="16" spans="2:7" x14ac:dyDescent="0.25">
      <c r="B16" s="391">
        <v>6</v>
      </c>
      <c r="C16" s="392" t="s">
        <v>13</v>
      </c>
      <c r="D16" s="380"/>
      <c r="E16" s="391">
        <v>6</v>
      </c>
      <c r="F16" s="392" t="s">
        <v>13</v>
      </c>
    </row>
    <row r="17" spans="2:6" x14ac:dyDescent="0.25">
      <c r="B17" s="391">
        <v>7</v>
      </c>
      <c r="C17" s="392" t="s">
        <v>14</v>
      </c>
      <c r="D17" s="380"/>
      <c r="E17" s="391">
        <v>7</v>
      </c>
      <c r="F17" s="392" t="s">
        <v>14</v>
      </c>
    </row>
    <row r="18" spans="2:6" x14ac:dyDescent="0.25">
      <c r="B18" s="386"/>
      <c r="C18" s="386"/>
      <c r="D18" s="189"/>
      <c r="E18" s="386"/>
      <c r="F18" s="386"/>
    </row>
    <row r="19" spans="2:6" x14ac:dyDescent="0.25">
      <c r="B19" s="386"/>
      <c r="C19" s="386"/>
      <c r="D19" s="189"/>
      <c r="E19" s="386"/>
      <c r="F19" s="386"/>
    </row>
    <row r="20" spans="2:6" ht="15.75" x14ac:dyDescent="0.25">
      <c r="B20" s="408" t="s">
        <v>472</v>
      </c>
      <c r="C20" s="408"/>
      <c r="D20" s="189"/>
      <c r="E20" s="408" t="s">
        <v>472</v>
      </c>
      <c r="F20" s="408"/>
    </row>
    <row r="21" spans="2:6" x14ac:dyDescent="0.25">
      <c r="B21" s="386"/>
      <c r="C21" s="386"/>
      <c r="D21" s="189"/>
      <c r="E21" s="386"/>
      <c r="F21" s="386"/>
    </row>
    <row r="22" spans="2:6" ht="38.25" x14ac:dyDescent="0.25">
      <c r="B22" s="387" t="s">
        <v>5</v>
      </c>
      <c r="C22" s="387" t="s">
        <v>6</v>
      </c>
      <c r="D22" s="380"/>
      <c r="E22" s="387" t="s">
        <v>5</v>
      </c>
      <c r="F22" s="387" t="s">
        <v>6</v>
      </c>
    </row>
    <row r="23" spans="2:6" x14ac:dyDescent="0.25">
      <c r="B23" s="388">
        <v>1</v>
      </c>
      <c r="C23" s="389" t="s">
        <v>16</v>
      </c>
      <c r="D23" s="380"/>
      <c r="E23" s="388">
        <v>1</v>
      </c>
      <c r="F23" s="389" t="s">
        <v>16</v>
      </c>
    </row>
    <row r="24" spans="2:6" x14ac:dyDescent="0.25">
      <c r="B24" s="388">
        <v>2</v>
      </c>
      <c r="C24" s="390" t="s">
        <v>17</v>
      </c>
      <c r="D24" s="380"/>
      <c r="E24" s="388">
        <v>2</v>
      </c>
      <c r="F24" s="390" t="s">
        <v>17</v>
      </c>
    </row>
    <row r="25" spans="2:6" x14ac:dyDescent="0.25">
      <c r="B25" s="388">
        <v>3</v>
      </c>
      <c r="C25" s="390" t="s">
        <v>18</v>
      </c>
      <c r="D25" s="380"/>
      <c r="E25" s="388">
        <v>3</v>
      </c>
      <c r="F25" s="390" t="s">
        <v>18</v>
      </c>
    </row>
    <row r="26" spans="2:6" x14ac:dyDescent="0.25">
      <c r="B26" s="388">
        <v>4</v>
      </c>
      <c r="C26" s="390" t="s">
        <v>19</v>
      </c>
      <c r="D26" s="380"/>
      <c r="E26" s="388">
        <v>4</v>
      </c>
      <c r="F26" s="390" t="s">
        <v>19</v>
      </c>
    </row>
    <row r="27" spans="2:6" x14ac:dyDescent="0.25">
      <c r="B27" s="393">
        <v>5</v>
      </c>
      <c r="C27" s="392" t="s">
        <v>20</v>
      </c>
      <c r="D27" s="380"/>
      <c r="E27" s="393">
        <v>5</v>
      </c>
      <c r="F27" s="392" t="s">
        <v>20</v>
      </c>
    </row>
    <row r="28" spans="2:6" x14ac:dyDescent="0.25">
      <c r="B28" s="189"/>
      <c r="C28" s="189"/>
      <c r="D28" s="189"/>
      <c r="E28" s="189"/>
      <c r="F28" s="189"/>
    </row>
    <row r="29" spans="2:6" x14ac:dyDescent="0.25">
      <c r="B29" s="189"/>
      <c r="C29" s="189"/>
      <c r="D29" s="189"/>
      <c r="E29" s="189"/>
      <c r="F29" s="189"/>
    </row>
    <row r="30" spans="2:6" ht="23.25" x14ac:dyDescent="0.25">
      <c r="B30" s="410" t="s">
        <v>21</v>
      </c>
      <c r="C30" s="410"/>
      <c r="D30" s="189"/>
      <c r="E30" s="412" t="s">
        <v>22</v>
      </c>
      <c r="F30" s="412"/>
    </row>
    <row r="31" spans="2:6" x14ac:dyDescent="0.25">
      <c r="B31" s="189"/>
      <c r="C31" s="189"/>
      <c r="D31" s="189"/>
      <c r="E31" s="189"/>
      <c r="F31" s="189"/>
    </row>
    <row r="32" spans="2:6" ht="15.75" x14ac:dyDescent="0.25">
      <c r="B32" s="408" t="s">
        <v>23</v>
      </c>
      <c r="C32" s="408"/>
      <c r="D32" s="189"/>
      <c r="E32" s="189"/>
      <c r="F32" s="189"/>
    </row>
    <row r="33" spans="2:6" x14ac:dyDescent="0.25">
      <c r="B33" s="386"/>
      <c r="C33" s="386"/>
      <c r="D33" s="189"/>
      <c r="E33" s="189"/>
      <c r="F33" s="189"/>
    </row>
    <row r="34" spans="2:6" ht="38.25" x14ac:dyDescent="0.25">
      <c r="B34" s="387" t="s">
        <v>5</v>
      </c>
      <c r="C34" s="387" t="s">
        <v>6</v>
      </c>
      <c r="D34" s="189"/>
      <c r="E34" s="387" t="s">
        <v>5</v>
      </c>
      <c r="F34" s="387" t="s">
        <v>6</v>
      </c>
    </row>
    <row r="35" spans="2:6" x14ac:dyDescent="0.25">
      <c r="B35" s="388">
        <v>1</v>
      </c>
      <c r="C35" s="390" t="s">
        <v>24</v>
      </c>
      <c r="D35" s="189"/>
      <c r="E35" s="388">
        <v>0</v>
      </c>
      <c r="F35" s="390" t="s">
        <v>25</v>
      </c>
    </row>
    <row r="36" spans="2:6" x14ac:dyDescent="0.25">
      <c r="B36" s="388">
        <v>2</v>
      </c>
      <c r="C36" s="406" t="s">
        <v>26</v>
      </c>
      <c r="D36" s="189"/>
      <c r="E36" s="189"/>
      <c r="F36" s="189"/>
    </row>
    <row r="37" spans="2:6" x14ac:dyDescent="0.25">
      <c r="B37" s="388">
        <v>3</v>
      </c>
      <c r="C37" s="406" t="s">
        <v>27</v>
      </c>
      <c r="D37" s="189"/>
      <c r="E37" s="189"/>
      <c r="F37" s="189"/>
    </row>
    <row r="38" spans="2:6" x14ac:dyDescent="0.25">
      <c r="B38" s="189"/>
      <c r="C38" s="189"/>
      <c r="D38" s="189"/>
      <c r="E38" s="189"/>
      <c r="F38" s="189"/>
    </row>
    <row r="39" spans="2:6" ht="15.75" x14ac:dyDescent="0.25">
      <c r="B39" s="408" t="s">
        <v>15</v>
      </c>
      <c r="C39" s="408"/>
      <c r="D39" s="189"/>
      <c r="E39" s="189"/>
      <c r="F39" s="189"/>
    </row>
    <row r="40" spans="2:6" x14ac:dyDescent="0.25">
      <c r="D40" s="189"/>
      <c r="E40" s="189"/>
      <c r="F40" s="189"/>
    </row>
    <row r="41" spans="2:6" x14ac:dyDescent="0.25">
      <c r="B41" s="388">
        <v>5</v>
      </c>
      <c r="C41" s="407" t="s">
        <v>28</v>
      </c>
      <c r="D41" s="189"/>
      <c r="E41" s="189"/>
      <c r="F41" s="189"/>
    </row>
    <row r="42" spans="2:6" x14ac:dyDescent="0.25">
      <c r="B42" s="189"/>
      <c r="C42" s="189"/>
      <c r="D42" s="189"/>
      <c r="E42" s="189"/>
      <c r="F42" s="189"/>
    </row>
    <row r="43" spans="2:6" x14ac:dyDescent="0.25">
      <c r="B43" s="189"/>
      <c r="C43" s="189"/>
      <c r="D43" s="189"/>
      <c r="E43" s="189"/>
      <c r="F43" s="189"/>
    </row>
    <row r="45" spans="2:6" s="5" customFormat="1" ht="14.45" customHeight="1" x14ac:dyDescent="0.25">
      <c r="B45" s="394"/>
      <c r="C45" s="394"/>
      <c r="D45" s="394"/>
      <c r="E45" s="394"/>
      <c r="F45" s="394"/>
    </row>
    <row r="46" spans="2:6" x14ac:dyDescent="0.25">
      <c r="D46" s="380"/>
    </row>
  </sheetData>
  <mergeCells count="12">
    <mergeCell ref="B39:C39"/>
    <mergeCell ref="B1:F1"/>
    <mergeCell ref="B30:C30"/>
    <mergeCell ref="B32:C32"/>
    <mergeCell ref="E7:F7"/>
    <mergeCell ref="B3:F3"/>
    <mergeCell ref="B7:C7"/>
    <mergeCell ref="B20:C20"/>
    <mergeCell ref="B5:C5"/>
    <mergeCell ref="E20:F20"/>
    <mergeCell ref="E30:F30"/>
    <mergeCell ref="E5:F5"/>
  </mergeCells>
  <hyperlinks>
    <hyperlink ref="C10" location="'VI_0.Überblick über die KPI'!A1" display="Überblick über die KPI" xr:uid="{3F51B3D7-EE9B-4A80-A87B-788FACB65788}"/>
    <hyperlink ref="C11" location="'VI_1.Vermögenswerte(GAR)_Umsatz'!A1" display="Vermögenswerte für die Berechnung der GAR" xr:uid="{6C758BA2-E5A9-49B3-AAEE-6224E9FC809B}"/>
    <hyperlink ref="C12" location="'VI_2.GAR-SektorInfo_Umsatz'!A1" display="GAR-Sektorinformationen" xr:uid="{850DFC61-5445-4FDC-A3FC-D33A560D073D}"/>
    <hyperlink ref="C13" location="'VI_3.GAR KPI-Bestand_Umsatz'!A1" display="GAR KPI-Bestand " xr:uid="{8069BF3A-2622-4DB4-9B3B-947EAB3942A9}"/>
    <hyperlink ref="C14" location="'VI_4.GAR KPI-Zuflüsse_Umsatz'!A1" display="GAR KPI-Zuflüsse" xr:uid="{7C56AD58-60CD-47BC-910A-C1A08DDFBB18}"/>
    <hyperlink ref="C15" location="'VI_5.KPI außerbilPositionen_Ums'!A1" display="KPI außerbilanzielle Risikopositionen" xr:uid="{28BA85B0-3D35-4615-86B9-748198B13C85}"/>
    <hyperlink ref="C23" location="XII_1.Kernenergie_fossilesG_UmJ!A1" display="Tätigkeiten in den Bereichen Kernenergie und fossiles Gas" xr:uid="{48CC1AC1-5574-4821-9BB6-931E8BBA0CDF}"/>
    <hyperlink ref="C24" location="XII_2.Taxokonf_Tät_Nenner_Ums_!A1" display="Taxonomiekonforme Wirtschaftstätigkeiten (Nenner)" xr:uid="{95E2D6F4-E4A9-4E93-A7F4-AEAD493D254D}"/>
    <hyperlink ref="C25" location="XII_3.Taxokonf_Tät_Zähler_Ums!A1" display="Taxonomiekonforme Wirtschaftstätigkeiten (Zähler)" xr:uid="{6FA083E1-B9A6-42BB-B9B6-95E6512F4406}"/>
    <hyperlink ref="C26" location="XII_4.Taxofäh_Tät_Nenner_Ums!A1" display="Taxonomiefähige, aber nicht taxonomiekonforme Wirtschaftstätigkeiten (Nenner)" xr:uid="{96A227F4-B08D-4D42-827C-6A310D53488F}"/>
    <hyperlink ref="C27" location="'XII_5.Nicht-Taxofäh_Nenner'!A1" display="Nicht taxonomiefähige wirtschaftstätigkeiten (Nenner)" xr:uid="{89937B05-9989-4CED-9976-C0EB2BCCE374}"/>
    <hyperlink ref="F35" location="'VI_0.Überblick über die KPI_gew'!A1" display="Gewichtete Durchschnitte der KPIs für taxonimiekonforme Aktivitäten der Gruppe" xr:uid="{67DDC9FC-D4F0-4CC4-A834-12CD71CA46A0}"/>
    <hyperlink ref="F10" location="'VI_0.Überblick über die KPI'!A1" display="Überblick über die KPI" xr:uid="{3FD7B57D-50C1-4C60-8B0F-2F417D5B0BF9}"/>
    <hyperlink ref="F11" location="'VI_1.Vermögenswerte(GAR)_CapEx'!A1" display="Vermögenswerte für die Berechnung der GAR" xr:uid="{ED64BE00-C854-4870-9F5D-E9044F9E8D45}"/>
    <hyperlink ref="F12" location="'VI_2.GAR-SektorInfo_CapEx'!A1" display="GAR-Sektorinformationen" xr:uid="{6F70EFB0-5C4B-4696-9CE8-BFC5DBB69651}"/>
    <hyperlink ref="F13" location="'VI_3.GAR KPI-Bestand_CapEx '!A1" display="GAR KPI-Bestand " xr:uid="{4CC9AE16-26AC-4F12-9614-62AC4B58A164}"/>
    <hyperlink ref="F14" location="'VI_4.GAR KPI-Zuflüsse_Umsatz'!A1" display="GAR KPI-Zuflüsse" xr:uid="{0D7091F8-B652-4D41-9559-7EC1046B0391}"/>
    <hyperlink ref="F15" location="'VI_5.KPI außerbilPositionen_Cpx'!A1" display="KPI außerbilanzielle Risikopositionen" xr:uid="{ACFFE358-2AFE-4ED5-9D0C-F9CC45409E82}"/>
    <hyperlink ref="F23" location="XII_1.Kernenergie_fossilesG_CpJ!A1" display="Tätigkeiten in den Bereichen Kernenergie und fossiles Gas" xr:uid="{3E963376-0507-4D94-928D-2C506BD5CA11}"/>
    <hyperlink ref="F24" location="XII_3.Taxokonf_Tät_Zähler_CapEx!A1" display="Taxonomiekonforme Wirtschaftstätigkeiten (Nenner)" xr:uid="{2DE28ED5-E03C-4FEB-B420-C2D952E5E239}"/>
    <hyperlink ref="F25" location="XII_3.Taxokonf_Tät_Zähler_Ums!A1" display="Taxonomiekonforme Wirtschaftstätigkeiten (Zähler)" xr:uid="{828A24FE-49D0-4CE9-B7D0-4595908ACB52}"/>
    <hyperlink ref="F26" location="XII_4.Taxofäh_Tät_Nenner_CapEx!A1" display="Taxonomiefähige, aber nicht taxonomiekonforme Wirtschaftstätigkeiten (Nenner)" xr:uid="{4099F85A-97FE-4465-BDDB-1720B41B6646}"/>
    <hyperlink ref="F27" location="'XII_5.Nicht-Taxofäh_Nenner'!A1" display="Nicht taxonomiefähige wirtschaftstätigkeiten (Nenner)" xr:uid="{7A113E74-49C5-4159-A031-5CD5281F97D4}"/>
    <hyperlink ref="F17" location="'VI_7.KPI Handelsbuchbestand'!A1" display="KPI Handelsbuchbestand" xr:uid="{05E4C320-AD56-4338-9156-C4A07834AA3F}"/>
    <hyperlink ref="F16" location="'VI_6.G&amp;P KPI'!A1" display="KPI Gebühren- und Provisionserträge aus anderen Dienstleistungen als Kreditvergabe und Vermögensverwaltung" xr:uid="{8B01D99D-50A2-45BE-8C70-56C0CB6E71F4}"/>
    <hyperlink ref="C35" location="'II_1.NFU_Umsatz-KPI'!A1" display="Umsatz-KPI" xr:uid="{B0285472-FAB2-4064-87DC-B9108D6378D1}"/>
    <hyperlink ref="C36" location="'II_2.NFU_CapEx-KPI'!A1" display="CapEx-KPI" xr:uid="{78C14E91-870A-4ADB-9384-895565CB3932}"/>
    <hyperlink ref="C37" location="II_3.NFU_OpEx_KPI!A1" display="OpEx_KPI" xr:uid="{E360595F-FC8E-4622-AFFA-AAE5AD6B9ABF}"/>
    <hyperlink ref="C41" location="'XII_5.NFU_Kernenergie &amp; Erdgas'!A1" display="Kernenergie &amp; Erdgas" xr:uid="{15D638FB-AAC4-40D5-B994-69D0CDE9522A}"/>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9C75-8BF0-43B3-8D3D-70AFF742A213}">
  <sheetPr>
    <tabColor rgb="FF21517A"/>
  </sheetPr>
  <dimension ref="A1:I17"/>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45.7109375" style="79" customWidth="1"/>
    <col min="4" max="9" width="13.42578125" style="79" customWidth="1"/>
    <col min="10" max="16384" width="11.42578125" style="79"/>
  </cols>
  <sheetData>
    <row r="1" spans="1:9" ht="14.45" customHeight="1" x14ac:dyDescent="0.2">
      <c r="A1" s="385" t="s">
        <v>29</v>
      </c>
    </row>
    <row r="2" spans="1:9" ht="14.45" customHeight="1" x14ac:dyDescent="0.2">
      <c r="A2" s="380"/>
    </row>
    <row r="3" spans="1:9" ht="14.45" customHeight="1" x14ac:dyDescent="0.2">
      <c r="B3" s="182" t="s">
        <v>302</v>
      </c>
      <c r="C3" s="182"/>
      <c r="D3" s="182"/>
      <c r="E3" s="182"/>
      <c r="F3" s="182"/>
      <c r="G3" s="182"/>
      <c r="H3" s="182"/>
      <c r="I3" s="182"/>
    </row>
    <row r="4" spans="1:9" ht="14.45" customHeight="1" x14ac:dyDescent="0.2"/>
    <row r="5" spans="1:9" ht="14.45" customHeight="1" x14ac:dyDescent="0.2">
      <c r="B5" s="464" t="s">
        <v>277</v>
      </c>
      <c r="C5" s="428" t="s">
        <v>303</v>
      </c>
      <c r="D5" s="467" t="s">
        <v>304</v>
      </c>
      <c r="E5" s="468"/>
      <c r="F5" s="468"/>
      <c r="G5" s="468"/>
      <c r="H5" s="468"/>
      <c r="I5" s="469"/>
    </row>
    <row r="6" spans="1:9" ht="40.15" customHeight="1" x14ac:dyDescent="0.25">
      <c r="A6" s="91"/>
      <c r="B6" s="465"/>
      <c r="C6" s="422"/>
      <c r="D6" s="470" t="s">
        <v>305</v>
      </c>
      <c r="E6" s="470"/>
      <c r="F6" s="470" t="s">
        <v>124</v>
      </c>
      <c r="G6" s="470"/>
      <c r="H6" s="450" t="s">
        <v>125</v>
      </c>
      <c r="I6" s="452"/>
    </row>
    <row r="7" spans="1:9" ht="14.45" customHeight="1" x14ac:dyDescent="0.2">
      <c r="B7" s="466"/>
      <c r="C7" s="432"/>
      <c r="D7" s="87" t="s">
        <v>306</v>
      </c>
      <c r="E7" s="87" t="s">
        <v>307</v>
      </c>
      <c r="F7" s="87" t="s">
        <v>306</v>
      </c>
      <c r="G7" s="87" t="s">
        <v>307</v>
      </c>
      <c r="H7" s="87" t="s">
        <v>306</v>
      </c>
      <c r="I7" s="87" t="s">
        <v>307</v>
      </c>
    </row>
    <row r="8" spans="1:9" ht="49.9" customHeight="1" x14ac:dyDescent="0.2">
      <c r="B8" s="194" t="s">
        <v>279</v>
      </c>
      <c r="C8" s="204" t="s">
        <v>308</v>
      </c>
      <c r="D8" s="169">
        <v>2628.8892059502264</v>
      </c>
      <c r="E8" s="120">
        <v>1.7952176212145748E-7</v>
      </c>
      <c r="F8" s="168">
        <v>2628.8892059502264</v>
      </c>
      <c r="G8" s="120">
        <v>1.7952176212145748E-7</v>
      </c>
      <c r="H8" s="241" t="s">
        <v>309</v>
      </c>
      <c r="I8" s="242" t="s">
        <v>309</v>
      </c>
    </row>
    <row r="9" spans="1:9" ht="49.9" customHeight="1" x14ac:dyDescent="0.2">
      <c r="B9" s="195" t="s">
        <v>282</v>
      </c>
      <c r="C9" s="82" t="s">
        <v>310</v>
      </c>
      <c r="D9" s="169">
        <v>19657.169691215211</v>
      </c>
      <c r="E9" s="120">
        <v>1.3423501200812014E-6</v>
      </c>
      <c r="F9" s="168">
        <v>19657.169691215211</v>
      </c>
      <c r="G9" s="120">
        <v>1.3423501200812014E-6</v>
      </c>
      <c r="H9" s="241" t="s">
        <v>309</v>
      </c>
      <c r="I9" s="242" t="s">
        <v>309</v>
      </c>
    </row>
    <row r="10" spans="1:9" ht="49.9" customHeight="1" x14ac:dyDescent="0.2">
      <c r="B10" s="195" t="s">
        <v>284</v>
      </c>
      <c r="C10" s="82" t="s">
        <v>311</v>
      </c>
      <c r="D10" s="169">
        <v>2891864.9492652463</v>
      </c>
      <c r="E10" s="120">
        <v>1.9747986728931987E-4</v>
      </c>
      <c r="F10" s="168">
        <v>2891864.9492652463</v>
      </c>
      <c r="G10" s="120">
        <v>1.9747986728931987E-4</v>
      </c>
      <c r="H10" s="241" t="s">
        <v>309</v>
      </c>
      <c r="I10" s="242" t="s">
        <v>309</v>
      </c>
    </row>
    <row r="11" spans="1:9" ht="49.9" customHeight="1" x14ac:dyDescent="0.2">
      <c r="B11" s="195" t="s">
        <v>287</v>
      </c>
      <c r="C11" s="82" t="s">
        <v>312</v>
      </c>
      <c r="D11" s="169">
        <v>225.14653612576902</v>
      </c>
      <c r="E11" s="120">
        <v>1.5374821734349537E-8</v>
      </c>
      <c r="F11" s="168">
        <v>225.14653612576902</v>
      </c>
      <c r="G11" s="120">
        <v>1.5374821734349537E-8</v>
      </c>
      <c r="H11" s="241" t="s">
        <v>309</v>
      </c>
      <c r="I11" s="242" t="s">
        <v>309</v>
      </c>
    </row>
    <row r="12" spans="1:9" ht="49.9" customHeight="1" x14ac:dyDescent="0.2">
      <c r="B12" s="195" t="s">
        <v>289</v>
      </c>
      <c r="C12" s="82" t="s">
        <v>313</v>
      </c>
      <c r="D12" s="169">
        <v>28387.782639802244</v>
      </c>
      <c r="E12" s="120">
        <v>1.9385468016999067E-6</v>
      </c>
      <c r="F12" s="168">
        <v>28387.782639802244</v>
      </c>
      <c r="G12" s="120">
        <v>1.9385468016999067E-6</v>
      </c>
      <c r="H12" s="241" t="s">
        <v>309</v>
      </c>
      <c r="I12" s="242" t="s">
        <v>309</v>
      </c>
    </row>
    <row r="13" spans="1:9" ht="49.9" customHeight="1" x14ac:dyDescent="0.2">
      <c r="B13" s="195" t="s">
        <v>291</v>
      </c>
      <c r="C13" s="82" t="s">
        <v>314</v>
      </c>
      <c r="D13" s="169">
        <v>1198.2551803508668</v>
      </c>
      <c r="E13" s="120">
        <v>8.182652998873671E-8</v>
      </c>
      <c r="F13" s="168">
        <v>1198.2551803508668</v>
      </c>
      <c r="G13" s="120">
        <v>8.182652998873671E-8</v>
      </c>
      <c r="H13" s="241" t="s">
        <v>309</v>
      </c>
      <c r="I13" s="242" t="s">
        <v>309</v>
      </c>
    </row>
    <row r="14" spans="1:9" ht="49.9" customHeight="1" x14ac:dyDescent="0.2">
      <c r="B14" s="196" t="s">
        <v>315</v>
      </c>
      <c r="C14" s="205" t="s">
        <v>316</v>
      </c>
      <c r="D14" s="168">
        <v>118580608.68447018</v>
      </c>
      <c r="E14" s="170">
        <v>8.0976405457819575E-3</v>
      </c>
      <c r="F14" s="168">
        <v>118217972.28820696</v>
      </c>
      <c r="G14" s="170">
        <v>8.0976405457819575E-3</v>
      </c>
      <c r="H14" s="168">
        <v>362636.39626321493</v>
      </c>
      <c r="I14" s="170">
        <v>0</v>
      </c>
    </row>
    <row r="15" spans="1:9" ht="49.9" customHeight="1" x14ac:dyDescent="0.2">
      <c r="B15" s="196" t="s">
        <v>317</v>
      </c>
      <c r="C15" s="205" t="s">
        <v>318</v>
      </c>
      <c r="D15" s="168">
        <v>121524570.87698886</v>
      </c>
      <c r="E15" s="170">
        <v>8.2986780331069029E-3</v>
      </c>
      <c r="F15" s="168">
        <v>121161934.48072565</v>
      </c>
      <c r="G15" s="170">
        <v>8.2739142945974231E-3</v>
      </c>
      <c r="H15" s="168">
        <v>362636.39626321493</v>
      </c>
      <c r="I15" s="170">
        <v>2.4763738509480586E-5</v>
      </c>
    </row>
    <row r="17" spans="4:4" x14ac:dyDescent="0.2">
      <c r="D17" s="171"/>
    </row>
  </sheetData>
  <mergeCells count="6">
    <mergeCell ref="B5:B7"/>
    <mergeCell ref="C5:C7"/>
    <mergeCell ref="D5:I5"/>
    <mergeCell ref="D6:E6"/>
    <mergeCell ref="F6:G6"/>
    <mergeCell ref="H6:I6"/>
  </mergeCells>
  <hyperlinks>
    <hyperlink ref="A1" location="VI_XII_Index!A1" display="INDEX" xr:uid="{E092598F-1673-442A-A974-DA3558152C9B}"/>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2C7A-504F-4F53-A289-51406E522F70}">
  <sheetPr>
    <tabColor rgb="FF21517A"/>
  </sheetPr>
  <dimension ref="A1:J15"/>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45.7109375" style="79" customWidth="1"/>
    <col min="4" max="9" width="13.42578125" style="79" customWidth="1"/>
    <col min="10" max="10" width="11.42578125" style="79" customWidth="1"/>
    <col min="11" max="16384" width="11.42578125" style="79"/>
  </cols>
  <sheetData>
    <row r="1" spans="1:10" ht="12.75" x14ac:dyDescent="0.2">
      <c r="A1" s="385" t="s">
        <v>29</v>
      </c>
    </row>
    <row r="2" spans="1:10" ht="14.45" customHeight="1" x14ac:dyDescent="0.2">
      <c r="A2" s="380"/>
    </row>
    <row r="3" spans="1:10" ht="14.45" customHeight="1" x14ac:dyDescent="0.2">
      <c r="B3" s="182" t="s">
        <v>319</v>
      </c>
      <c r="C3" s="182"/>
      <c r="D3" s="182"/>
      <c r="E3" s="182"/>
      <c r="F3" s="182"/>
      <c r="G3" s="182"/>
      <c r="H3" s="182"/>
      <c r="I3" s="182"/>
    </row>
    <row r="4" spans="1:10" ht="14.45" customHeight="1" x14ac:dyDescent="0.2"/>
    <row r="5" spans="1:10" ht="14.45" customHeight="1" x14ac:dyDescent="0.2">
      <c r="B5" s="464" t="s">
        <v>277</v>
      </c>
      <c r="C5" s="428" t="s">
        <v>303</v>
      </c>
      <c r="D5" s="467" t="s">
        <v>304</v>
      </c>
      <c r="E5" s="468"/>
      <c r="F5" s="468"/>
      <c r="G5" s="468"/>
      <c r="H5" s="468"/>
      <c r="I5" s="469"/>
    </row>
    <row r="6" spans="1:10" ht="40.15" customHeight="1" x14ac:dyDescent="0.2">
      <c r="B6" s="465"/>
      <c r="C6" s="422"/>
      <c r="D6" s="470" t="s">
        <v>305</v>
      </c>
      <c r="E6" s="470"/>
      <c r="F6" s="470" t="s">
        <v>124</v>
      </c>
      <c r="G6" s="470"/>
      <c r="H6" s="450" t="s">
        <v>125</v>
      </c>
      <c r="I6" s="452"/>
    </row>
    <row r="7" spans="1:10" ht="14.45" customHeight="1" x14ac:dyDescent="0.2">
      <c r="B7" s="466"/>
      <c r="C7" s="432"/>
      <c r="D7" s="87" t="s">
        <v>306</v>
      </c>
      <c r="E7" s="87" t="s">
        <v>307</v>
      </c>
      <c r="F7" s="87" t="s">
        <v>306</v>
      </c>
      <c r="G7" s="87" t="s">
        <v>307</v>
      </c>
      <c r="H7" s="87" t="s">
        <v>306</v>
      </c>
      <c r="I7" s="87" t="s">
        <v>307</v>
      </c>
    </row>
    <row r="8" spans="1:10" ht="49.9" customHeight="1" x14ac:dyDescent="0.2">
      <c r="B8" s="194" t="s">
        <v>279</v>
      </c>
      <c r="C8" s="204" t="s">
        <v>320</v>
      </c>
      <c r="D8" s="168">
        <v>2628.8892059502264</v>
      </c>
      <c r="E8" s="120">
        <v>1.9164708130878288E-5</v>
      </c>
      <c r="F8" s="168">
        <v>2628.8892059502264</v>
      </c>
      <c r="G8" s="120">
        <v>1.9164708130878288E-5</v>
      </c>
      <c r="H8" s="241" t="s">
        <v>309</v>
      </c>
      <c r="I8" s="242" t="s">
        <v>309</v>
      </c>
      <c r="J8" s="172"/>
    </row>
    <row r="9" spans="1:10" ht="49.9" customHeight="1" x14ac:dyDescent="0.2">
      <c r="B9" s="195" t="s">
        <v>282</v>
      </c>
      <c r="C9" s="82" t="s">
        <v>321</v>
      </c>
      <c r="D9" s="168">
        <v>19657.169691215211</v>
      </c>
      <c r="E9" s="120">
        <v>1.4330155830021655E-4</v>
      </c>
      <c r="F9" s="168">
        <v>19657.169691215211</v>
      </c>
      <c r="G9" s="120">
        <v>1.4330155830021655E-4</v>
      </c>
      <c r="H9" s="241" t="s">
        <v>309</v>
      </c>
      <c r="I9" s="242" t="s">
        <v>309</v>
      </c>
    </row>
    <row r="10" spans="1:10" ht="49.9" customHeight="1" x14ac:dyDescent="0.2">
      <c r="B10" s="195" t="s">
        <v>284</v>
      </c>
      <c r="C10" s="82" t="s">
        <v>322</v>
      </c>
      <c r="D10" s="168">
        <v>2891864.9492652463</v>
      </c>
      <c r="E10" s="120">
        <v>2.1081811885089726E-2</v>
      </c>
      <c r="F10" s="168">
        <v>2891864.9492652463</v>
      </c>
      <c r="G10" s="120">
        <v>2.1081811885089726E-2</v>
      </c>
      <c r="H10" s="241" t="s">
        <v>309</v>
      </c>
      <c r="I10" s="242" t="s">
        <v>309</v>
      </c>
      <c r="J10" s="172"/>
    </row>
    <row r="11" spans="1:10" ht="49.9" customHeight="1" x14ac:dyDescent="0.2">
      <c r="B11" s="195" t="s">
        <v>287</v>
      </c>
      <c r="C11" s="82" t="s">
        <v>323</v>
      </c>
      <c r="D11" s="168">
        <v>225.14653612576902</v>
      </c>
      <c r="E11" s="120">
        <v>4.0305405875934967E-4</v>
      </c>
      <c r="F11" s="168">
        <v>225.14653612576902</v>
      </c>
      <c r="G11" s="120">
        <v>4.0305405875934967E-4</v>
      </c>
      <c r="H11" s="241" t="s">
        <v>309</v>
      </c>
      <c r="I11" s="242" t="s">
        <v>309</v>
      </c>
    </row>
    <row r="12" spans="1:10" ht="49.9" customHeight="1" x14ac:dyDescent="0.2">
      <c r="B12" s="195" t="s">
        <v>289</v>
      </c>
      <c r="C12" s="82" t="s">
        <v>324</v>
      </c>
      <c r="D12" s="168">
        <v>28387.782639802244</v>
      </c>
      <c r="E12" s="120">
        <v>2.0694807812487328E-4</v>
      </c>
      <c r="F12" s="168">
        <v>28387.782639802244</v>
      </c>
      <c r="G12" s="120">
        <v>2.0694807812487328E-4</v>
      </c>
      <c r="H12" s="241" t="s">
        <v>309</v>
      </c>
      <c r="I12" s="242" t="s">
        <v>309</v>
      </c>
    </row>
    <row r="13" spans="1:10" ht="49.9" customHeight="1" x14ac:dyDescent="0.2">
      <c r="B13" s="195" t="s">
        <v>291</v>
      </c>
      <c r="C13" s="82" t="s">
        <v>325</v>
      </c>
      <c r="D13" s="168">
        <v>1198.2551803508668</v>
      </c>
      <c r="E13" s="120">
        <v>8.7353284975875372E-6</v>
      </c>
      <c r="F13" s="168">
        <v>1198.2551803508668</v>
      </c>
      <c r="G13" s="120">
        <v>8.7353284975875372E-6</v>
      </c>
      <c r="H13" s="241" t="s">
        <v>309</v>
      </c>
      <c r="I13" s="242" t="s">
        <v>309</v>
      </c>
    </row>
    <row r="14" spans="1:10" ht="49.9" customHeight="1" x14ac:dyDescent="0.2">
      <c r="B14" s="196" t="s">
        <v>315</v>
      </c>
      <c r="C14" s="205" t="s">
        <v>326</v>
      </c>
      <c r="D14" s="168">
        <v>118580608.68447018</v>
      </c>
      <c r="E14" s="170">
        <v>0.97813698438309737</v>
      </c>
      <c r="F14" s="168">
        <v>118217972.28820696</v>
      </c>
      <c r="G14" s="170">
        <v>0.97515292614988391</v>
      </c>
      <c r="H14" s="168">
        <v>362636.39626321493</v>
      </c>
      <c r="I14" s="170">
        <v>2.9840582332134901E-3</v>
      </c>
    </row>
    <row r="15" spans="1:10" ht="49.9" customHeight="1" x14ac:dyDescent="0.2">
      <c r="B15" s="196" t="s">
        <v>317</v>
      </c>
      <c r="C15" s="205" t="s">
        <v>327</v>
      </c>
      <c r="D15" s="168">
        <v>121524570.87698886</v>
      </c>
      <c r="E15" s="170">
        <v>1</v>
      </c>
      <c r="F15" s="168">
        <v>121161934.48072565</v>
      </c>
      <c r="G15" s="170">
        <v>0.99701594176678654</v>
      </c>
      <c r="H15" s="168">
        <v>362636.39626321493</v>
      </c>
      <c r="I15" s="170">
        <v>2.9840582332134901E-3</v>
      </c>
    </row>
  </sheetData>
  <mergeCells count="6">
    <mergeCell ref="B5:B7"/>
    <mergeCell ref="C5:C7"/>
    <mergeCell ref="D5:I5"/>
    <mergeCell ref="D6:E6"/>
    <mergeCell ref="F6:G6"/>
    <mergeCell ref="H6:I6"/>
  </mergeCells>
  <hyperlinks>
    <hyperlink ref="A1" location="VI_XII_Index!A1" display="INDEX" xr:uid="{477D1541-EA15-4CFD-8CD0-9B403BC61963}"/>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4BC6-7DF2-4CE1-AA12-31032B4AC9FA}">
  <sheetPr>
    <tabColor rgb="FF21517A"/>
  </sheetPr>
  <dimension ref="A1:L136"/>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45.7109375" style="79" customWidth="1"/>
    <col min="4" max="9" width="13.42578125" style="79" customWidth="1"/>
    <col min="10" max="16384" width="11.42578125" style="79"/>
  </cols>
  <sheetData>
    <row r="1" spans="1:12" ht="12.75" x14ac:dyDescent="0.2">
      <c r="A1" s="385" t="s">
        <v>29</v>
      </c>
    </row>
    <row r="2" spans="1:12" ht="14.45" customHeight="1" x14ac:dyDescent="0.2">
      <c r="A2" s="380"/>
    </row>
    <row r="3" spans="1:12" ht="14.45" customHeight="1" x14ac:dyDescent="0.2">
      <c r="B3" s="182" t="s">
        <v>328</v>
      </c>
      <c r="C3" s="182"/>
      <c r="D3" s="182"/>
      <c r="E3" s="182"/>
      <c r="F3" s="182"/>
      <c r="G3" s="182"/>
      <c r="H3" s="182"/>
      <c r="I3" s="182"/>
    </row>
    <row r="4" spans="1:12" ht="14.45" customHeight="1" x14ac:dyDescent="0.2"/>
    <row r="5" spans="1:12" ht="14.45" customHeight="1" x14ac:dyDescent="0.2">
      <c r="B5" s="464" t="s">
        <v>277</v>
      </c>
      <c r="C5" s="428" t="s">
        <v>303</v>
      </c>
      <c r="D5" s="467" t="s">
        <v>304</v>
      </c>
      <c r="E5" s="468"/>
      <c r="F5" s="468"/>
      <c r="G5" s="468"/>
      <c r="H5" s="468"/>
      <c r="I5" s="469"/>
    </row>
    <row r="6" spans="1:12" ht="40.15" customHeight="1" x14ac:dyDescent="0.2">
      <c r="B6" s="465"/>
      <c r="C6" s="422"/>
      <c r="D6" s="470" t="s">
        <v>305</v>
      </c>
      <c r="E6" s="470"/>
      <c r="F6" s="470" t="s">
        <v>124</v>
      </c>
      <c r="G6" s="470"/>
      <c r="H6" s="450" t="s">
        <v>125</v>
      </c>
      <c r="I6" s="452"/>
    </row>
    <row r="7" spans="1:12" ht="14.45" customHeight="1" x14ac:dyDescent="0.2">
      <c r="B7" s="466"/>
      <c r="C7" s="432"/>
      <c r="D7" s="87" t="s">
        <v>306</v>
      </c>
      <c r="E7" s="87" t="s">
        <v>307</v>
      </c>
      <c r="F7" s="87" t="s">
        <v>306</v>
      </c>
      <c r="G7" s="87" t="s">
        <v>307</v>
      </c>
      <c r="H7" s="87" t="s">
        <v>306</v>
      </c>
      <c r="I7" s="87" t="s">
        <v>307</v>
      </c>
    </row>
    <row r="8" spans="1:12" ht="49.9" customHeight="1" x14ac:dyDescent="0.2">
      <c r="B8" s="194" t="s">
        <v>279</v>
      </c>
      <c r="C8" s="204" t="s">
        <v>329</v>
      </c>
      <c r="D8" s="168">
        <v>281.43317015721129</v>
      </c>
      <c r="E8" s="120">
        <v>1.9218527167936921E-8</v>
      </c>
      <c r="F8" s="168">
        <v>281.43317015721129</v>
      </c>
      <c r="G8" s="120">
        <v>1.9218527167936921E-8</v>
      </c>
      <c r="H8" s="241" t="s">
        <v>309</v>
      </c>
      <c r="I8" s="90" t="s">
        <v>309</v>
      </c>
    </row>
    <row r="9" spans="1:12" ht="49.9" customHeight="1" x14ac:dyDescent="0.2">
      <c r="B9" s="195" t="s">
        <v>282</v>
      </c>
      <c r="C9" s="82" t="s">
        <v>330</v>
      </c>
      <c r="D9" s="168">
        <v>16442.403820426334</v>
      </c>
      <c r="E9" s="120">
        <v>1.122819973042031E-6</v>
      </c>
      <c r="F9" s="168">
        <v>16442.403820426334</v>
      </c>
      <c r="G9" s="120">
        <v>1.122819973042031E-6</v>
      </c>
      <c r="H9" s="241" t="s">
        <v>309</v>
      </c>
      <c r="I9" s="90" t="s">
        <v>309</v>
      </c>
    </row>
    <row r="10" spans="1:12" ht="49.9" customHeight="1" x14ac:dyDescent="0.2">
      <c r="B10" s="195" t="s">
        <v>284</v>
      </c>
      <c r="C10" s="82" t="s">
        <v>331</v>
      </c>
      <c r="D10" s="168">
        <v>40464.702880094701</v>
      </c>
      <c r="E10" s="120">
        <v>2.7632563397170998E-6</v>
      </c>
      <c r="F10" s="168">
        <v>40464.702880094701</v>
      </c>
      <c r="G10" s="120">
        <v>2.7632563397170998E-6</v>
      </c>
      <c r="H10" s="241" t="s">
        <v>309</v>
      </c>
      <c r="I10" s="90" t="s">
        <v>309</v>
      </c>
    </row>
    <row r="11" spans="1:12" ht="49.9" customHeight="1" x14ac:dyDescent="0.2">
      <c r="B11" s="195" t="s">
        <v>287</v>
      </c>
      <c r="C11" s="82" t="s">
        <v>332</v>
      </c>
      <c r="D11" s="168">
        <v>5743357.6761413263</v>
      </c>
      <c r="E11" s="120">
        <v>3.9220279355287952E-4</v>
      </c>
      <c r="F11" s="168">
        <v>5743357.6761413263</v>
      </c>
      <c r="G11" s="120">
        <v>3.9220279355287952E-4</v>
      </c>
      <c r="H11" s="241" t="s">
        <v>309</v>
      </c>
      <c r="I11" s="90" t="s">
        <v>309</v>
      </c>
      <c r="K11" s="173"/>
      <c r="L11" s="174"/>
    </row>
    <row r="12" spans="1:12" ht="49.9" customHeight="1" x14ac:dyDescent="0.2">
      <c r="B12" s="195" t="s">
        <v>289</v>
      </c>
      <c r="C12" s="82" t="s">
        <v>333</v>
      </c>
      <c r="D12" s="168">
        <v>776928.06521829765</v>
      </c>
      <c r="E12" s="120">
        <v>5.305491573928436E-5</v>
      </c>
      <c r="F12" s="168">
        <v>776928.06521829765</v>
      </c>
      <c r="G12" s="120">
        <v>5.305491573928436E-5</v>
      </c>
      <c r="H12" s="241" t="s">
        <v>309</v>
      </c>
      <c r="I12" s="90" t="s">
        <v>309</v>
      </c>
    </row>
    <row r="13" spans="1:12" ht="49.9" customHeight="1" x14ac:dyDescent="0.2">
      <c r="B13" s="195" t="s">
        <v>291</v>
      </c>
      <c r="C13" s="82" t="s">
        <v>334</v>
      </c>
      <c r="D13" s="168">
        <v>25542.521925598325</v>
      </c>
      <c r="E13" s="120">
        <v>1.7442494475349874E-6</v>
      </c>
      <c r="F13" s="168">
        <v>25542.521925598325</v>
      </c>
      <c r="G13" s="120">
        <v>1.7442494475349874E-6</v>
      </c>
      <c r="H13" s="241" t="s">
        <v>309</v>
      </c>
      <c r="I13" s="90" t="s">
        <v>309</v>
      </c>
    </row>
    <row r="14" spans="1:12" ht="49.9" customHeight="1" x14ac:dyDescent="0.2">
      <c r="B14" s="196" t="s">
        <v>315</v>
      </c>
      <c r="C14" s="205" t="s">
        <v>335</v>
      </c>
      <c r="D14" s="168">
        <v>305017682.22651386</v>
      </c>
      <c r="E14" s="170">
        <v>2.0829067907300488E-2</v>
      </c>
      <c r="F14" s="168">
        <v>304946323.30567282</v>
      </c>
      <c r="G14" s="170">
        <v>2.0600075028896589E-2</v>
      </c>
      <c r="H14" s="168">
        <v>71358.920841039377</v>
      </c>
      <c r="I14" s="170">
        <v>2.2899287840389966E-4</v>
      </c>
    </row>
    <row r="15" spans="1:12" ht="49.9" customHeight="1" x14ac:dyDescent="0.2">
      <c r="B15" s="196" t="s">
        <v>317</v>
      </c>
      <c r="C15" s="205" t="s">
        <v>336</v>
      </c>
      <c r="D15" s="168">
        <v>311620699.02966976</v>
      </c>
      <c r="E15" s="170">
        <v>2.1279975160880114E-2</v>
      </c>
      <c r="F15" s="168">
        <v>311549340.10882872</v>
      </c>
      <c r="G15" s="170">
        <v>2.1050982282476215E-2</v>
      </c>
      <c r="H15" s="168">
        <v>71358.920841039377</v>
      </c>
      <c r="I15" s="170">
        <v>2.2899287840389966E-4</v>
      </c>
    </row>
    <row r="16" spans="1:12" ht="14.45" customHeight="1" x14ac:dyDescent="0.2"/>
    <row r="17" spans="4:4" ht="14.45" customHeight="1" x14ac:dyDescent="0.2">
      <c r="D17" s="172"/>
    </row>
    <row r="18" spans="4:4" ht="14.45" customHeight="1" x14ac:dyDescent="0.2"/>
    <row r="19" spans="4:4" ht="14.45" customHeight="1" x14ac:dyDescent="0.2"/>
    <row r="20" spans="4:4" ht="14.45" customHeight="1" x14ac:dyDescent="0.2"/>
    <row r="21" spans="4:4" ht="14.45" customHeight="1" x14ac:dyDescent="0.2"/>
    <row r="22" spans="4:4" ht="14.45" customHeight="1" x14ac:dyDescent="0.2"/>
    <row r="23" spans="4:4" ht="14.45" customHeight="1" x14ac:dyDescent="0.2"/>
    <row r="24" spans="4:4" ht="14.45" customHeight="1" x14ac:dyDescent="0.2"/>
    <row r="25" spans="4:4" ht="14.45" customHeight="1" x14ac:dyDescent="0.2"/>
    <row r="26" spans="4:4" ht="14.45" customHeight="1" x14ac:dyDescent="0.2"/>
    <row r="27" spans="4:4" ht="14.45" customHeight="1" x14ac:dyDescent="0.2"/>
    <row r="28" spans="4:4" ht="14.45" customHeight="1" x14ac:dyDescent="0.2"/>
    <row r="29" spans="4:4" ht="14.45" customHeight="1" x14ac:dyDescent="0.2"/>
    <row r="30" spans="4:4" ht="14.45" customHeight="1" x14ac:dyDescent="0.2"/>
    <row r="31" spans="4:4" ht="14.45" customHeight="1" x14ac:dyDescent="0.2"/>
    <row r="32" spans="4:4" ht="14.45" customHeight="1" x14ac:dyDescent="0.2"/>
    <row r="33" ht="14.45" customHeight="1" x14ac:dyDescent="0.2"/>
    <row r="34" ht="14.45" customHeight="1" x14ac:dyDescent="0.2"/>
    <row r="35" ht="14.45" customHeight="1" x14ac:dyDescent="0.2"/>
    <row r="36" ht="14.45" customHeight="1" x14ac:dyDescent="0.2"/>
    <row r="37" ht="14.45" customHeight="1" x14ac:dyDescent="0.2"/>
    <row r="38" ht="14.45" customHeight="1" x14ac:dyDescent="0.2"/>
    <row r="39" ht="14.45" customHeight="1" x14ac:dyDescent="0.2"/>
    <row r="40" ht="14.45" customHeight="1" x14ac:dyDescent="0.2"/>
    <row r="41" ht="14.45" customHeight="1" x14ac:dyDescent="0.2"/>
    <row r="42" ht="14.45" customHeight="1" x14ac:dyDescent="0.2"/>
    <row r="43" ht="14.45" customHeight="1" x14ac:dyDescent="0.2"/>
    <row r="44" ht="14.45" customHeight="1" x14ac:dyDescent="0.2"/>
    <row r="45" ht="14.45" customHeight="1" x14ac:dyDescent="0.2"/>
    <row r="46" ht="14.45" customHeight="1" x14ac:dyDescent="0.2"/>
    <row r="47" ht="14.45" customHeight="1" x14ac:dyDescent="0.2"/>
    <row r="48"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row r="69" ht="14.45" customHeight="1" x14ac:dyDescent="0.2"/>
    <row r="70" ht="14.45" customHeight="1" x14ac:dyDescent="0.2"/>
    <row r="71" ht="14.45" customHeight="1" x14ac:dyDescent="0.2"/>
    <row r="72" ht="14.45" customHeight="1" x14ac:dyDescent="0.2"/>
    <row r="73" ht="14.45" customHeight="1" x14ac:dyDescent="0.2"/>
    <row r="74" ht="14.45" customHeight="1" x14ac:dyDescent="0.2"/>
    <row r="75" ht="14.45" customHeight="1" x14ac:dyDescent="0.2"/>
    <row r="76" ht="14.45" customHeight="1" x14ac:dyDescent="0.2"/>
    <row r="77" ht="14.45" customHeight="1" x14ac:dyDescent="0.2"/>
    <row r="78" ht="14.45" customHeight="1" x14ac:dyDescent="0.2"/>
    <row r="79" ht="14.45" customHeight="1" x14ac:dyDescent="0.2"/>
    <row r="80" ht="14.45" customHeight="1" x14ac:dyDescent="0.2"/>
    <row r="81" ht="14.45" customHeight="1" x14ac:dyDescent="0.2"/>
    <row r="82" ht="14.45" customHeight="1" x14ac:dyDescent="0.2"/>
    <row r="83" ht="14.45" customHeight="1" x14ac:dyDescent="0.2"/>
    <row r="84" ht="14.45" customHeight="1" x14ac:dyDescent="0.2"/>
    <row r="85" ht="14.45" customHeight="1" x14ac:dyDescent="0.2"/>
    <row r="86" ht="14.45" customHeight="1" x14ac:dyDescent="0.2"/>
    <row r="87" ht="14.45" customHeight="1" x14ac:dyDescent="0.2"/>
    <row r="88" ht="14.45" customHeight="1" x14ac:dyDescent="0.2"/>
    <row r="89" ht="14.45" customHeight="1" x14ac:dyDescent="0.2"/>
    <row r="90" ht="14.45" customHeight="1" x14ac:dyDescent="0.2"/>
    <row r="91" ht="14.45" customHeight="1" x14ac:dyDescent="0.2"/>
    <row r="92" ht="14.45" customHeight="1" x14ac:dyDescent="0.2"/>
    <row r="93" ht="14.45" customHeight="1" x14ac:dyDescent="0.2"/>
    <row r="94" ht="14.45" customHeight="1" x14ac:dyDescent="0.2"/>
    <row r="95" ht="14.45" customHeight="1" x14ac:dyDescent="0.2"/>
    <row r="96" ht="14.45" customHeight="1" x14ac:dyDescent="0.2"/>
    <row r="97" ht="14.45" customHeight="1" x14ac:dyDescent="0.2"/>
    <row r="98" ht="14.45" customHeight="1" x14ac:dyDescent="0.2"/>
    <row r="99" ht="14.45" customHeight="1" x14ac:dyDescent="0.2"/>
    <row r="100" ht="14.45" customHeight="1" x14ac:dyDescent="0.2"/>
    <row r="101" ht="14.45" customHeight="1" x14ac:dyDescent="0.2"/>
    <row r="102" ht="14.45" customHeight="1" x14ac:dyDescent="0.2"/>
    <row r="103" ht="14.45" customHeight="1" x14ac:dyDescent="0.2"/>
    <row r="104" ht="14.45" customHeight="1" x14ac:dyDescent="0.2"/>
    <row r="105" ht="14.45" customHeight="1" x14ac:dyDescent="0.2"/>
    <row r="106" ht="14.45" customHeight="1" x14ac:dyDescent="0.2"/>
    <row r="107" ht="14.45" customHeight="1" x14ac:dyDescent="0.2"/>
    <row r="108" ht="14.45" customHeight="1" x14ac:dyDescent="0.2"/>
    <row r="109" ht="14.45" customHeight="1" x14ac:dyDescent="0.2"/>
    <row r="110" ht="14.45" customHeight="1" x14ac:dyDescent="0.2"/>
    <row r="111" ht="14.45" customHeight="1" x14ac:dyDescent="0.2"/>
    <row r="112" ht="14.45" customHeight="1" x14ac:dyDescent="0.2"/>
    <row r="113" ht="14.45" customHeight="1" x14ac:dyDescent="0.2"/>
    <row r="114" ht="14.45" customHeight="1" x14ac:dyDescent="0.2"/>
    <row r="115" ht="14.45" customHeight="1" x14ac:dyDescent="0.2"/>
    <row r="116" ht="14.45" customHeight="1" x14ac:dyDescent="0.2"/>
    <row r="117" ht="14.45" customHeight="1" x14ac:dyDescent="0.2"/>
    <row r="118" ht="14.45" customHeight="1" x14ac:dyDescent="0.2"/>
    <row r="119" ht="14.45" customHeight="1" x14ac:dyDescent="0.2"/>
    <row r="120" ht="14.45" customHeight="1" x14ac:dyDescent="0.2"/>
    <row r="121" ht="14.45" customHeight="1" x14ac:dyDescent="0.2"/>
    <row r="122" ht="14.45" customHeight="1" x14ac:dyDescent="0.2"/>
    <row r="123" ht="14.45" customHeight="1" x14ac:dyDescent="0.2"/>
    <row r="124" ht="14.45" customHeight="1" x14ac:dyDescent="0.2"/>
    <row r="125" ht="14.45" customHeight="1" x14ac:dyDescent="0.2"/>
    <row r="126" ht="14.45" customHeight="1" x14ac:dyDescent="0.2"/>
    <row r="127" ht="14.45" customHeight="1" x14ac:dyDescent="0.2"/>
    <row r="128" ht="14.45" customHeight="1" x14ac:dyDescent="0.2"/>
    <row r="129" ht="14.45" customHeight="1" x14ac:dyDescent="0.2"/>
    <row r="130" ht="14.45" customHeight="1" x14ac:dyDescent="0.2"/>
    <row r="131" ht="14.45" customHeight="1" x14ac:dyDescent="0.2"/>
    <row r="132" ht="14.45" customHeight="1" x14ac:dyDescent="0.2"/>
    <row r="133" ht="14.45" customHeight="1" x14ac:dyDescent="0.2"/>
    <row r="134" ht="14.45" customHeight="1" x14ac:dyDescent="0.2"/>
    <row r="135" ht="14.45" customHeight="1" x14ac:dyDescent="0.2"/>
    <row r="136" ht="14.45" customHeight="1" x14ac:dyDescent="0.2"/>
  </sheetData>
  <mergeCells count="6">
    <mergeCell ref="B5:B7"/>
    <mergeCell ref="C5:C7"/>
    <mergeCell ref="D5:I5"/>
    <mergeCell ref="D6:E6"/>
    <mergeCell ref="F6:G6"/>
    <mergeCell ref="H6:I6"/>
  </mergeCells>
  <hyperlinks>
    <hyperlink ref="A1" location="VI_XII_Index!A1" display="INDEX" xr:uid="{DD5E9A01-BE95-41C7-8432-1E8048527C07}"/>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5179-C772-446A-AEB0-1C772FF56A4D}">
  <sheetPr>
    <tabColor rgb="FF5D6F7D"/>
    <pageSetUpPr fitToPage="1"/>
  </sheetPr>
  <dimension ref="A1:BN74"/>
  <sheetViews>
    <sheetView showGridLines="0" zoomScaleNormal="100" workbookViewId="0">
      <pane xSplit="1" topLeftCell="B1" activePane="topRight" state="frozen"/>
      <selection activeCell="E24" sqref="E24"/>
      <selection pane="topRight"/>
    </sheetView>
  </sheetViews>
  <sheetFormatPr baseColWidth="10" defaultColWidth="8.7109375" defaultRowHeight="15" x14ac:dyDescent="0.25"/>
  <cols>
    <col min="1" max="1" width="6.5703125" style="1" bestFit="1" customWidth="1"/>
    <col min="2" max="2" width="6.7109375" style="10" customWidth="1"/>
    <col min="3" max="3" width="60.7109375" style="1" customWidth="1"/>
    <col min="4" max="4" width="12.7109375" style="1" customWidth="1"/>
    <col min="5" max="6" width="10.7109375" style="1" customWidth="1"/>
    <col min="7" max="9" width="13.42578125" style="1" customWidth="1"/>
    <col min="10" max="11" width="10.7109375" style="1" customWidth="1"/>
    <col min="12" max="13" width="13.42578125" style="1" customWidth="1"/>
    <col min="14" max="15" width="10.7109375" style="8" customWidth="1"/>
    <col min="16" max="17" width="13.42578125" style="8" customWidth="1"/>
    <col min="18" max="19" width="10.7109375" style="8" customWidth="1"/>
    <col min="20" max="21" width="13.42578125" style="8" customWidth="1"/>
    <col min="22" max="23" width="10.7109375" style="8" customWidth="1"/>
    <col min="24" max="25" width="13.42578125" style="8" customWidth="1"/>
    <col min="26" max="27" width="10.7109375" style="8" customWidth="1"/>
    <col min="28" max="29" width="13.42578125" style="8" customWidth="1"/>
    <col min="30" max="31" width="10.7109375" style="1" customWidth="1"/>
    <col min="32" max="35" width="13.42578125" style="1" customWidth="1"/>
    <col min="36" max="37" width="10.7109375" style="1" customWidth="1"/>
    <col min="38" max="40" width="13.42578125" style="1" customWidth="1"/>
    <col min="41" max="42" width="10.7109375" style="1" customWidth="1"/>
    <col min="43" max="44" width="13.42578125" style="1" customWidth="1"/>
    <col min="45" max="46" width="10.7109375" style="8" customWidth="1"/>
    <col min="47" max="48" width="13.42578125" style="8" customWidth="1"/>
    <col min="49" max="50" width="10.7109375" style="8" customWidth="1"/>
    <col min="51" max="52" width="13.42578125" style="8" customWidth="1"/>
    <col min="53" max="54" width="10.7109375" style="8" customWidth="1"/>
    <col min="55" max="56" width="13.42578125" style="8" customWidth="1"/>
    <col min="57" max="58" width="10.7109375" style="8" customWidth="1"/>
    <col min="59" max="60" width="13.42578125" style="8" customWidth="1"/>
    <col min="61" max="62" width="10.7109375" style="1" customWidth="1"/>
    <col min="63" max="65" width="13.42578125" style="1" customWidth="1"/>
    <col min="66" max="16384" width="8.7109375" style="1"/>
  </cols>
  <sheetData>
    <row r="1" spans="1:66" x14ac:dyDescent="0.2">
      <c r="A1" s="385" t="s">
        <v>29</v>
      </c>
    </row>
    <row r="2" spans="1:66" x14ac:dyDescent="0.2">
      <c r="A2" s="380"/>
    </row>
    <row r="3" spans="1:66" x14ac:dyDescent="0.25">
      <c r="B3" s="182" t="s">
        <v>337</v>
      </c>
      <c r="C3" s="24"/>
      <c r="D3" s="25"/>
      <c r="E3" s="25"/>
      <c r="F3" s="25"/>
      <c r="G3" s="25"/>
      <c r="H3" s="25"/>
      <c r="I3" s="25"/>
      <c r="J3" s="25"/>
      <c r="K3" s="25"/>
      <c r="L3" s="25"/>
      <c r="M3" s="25"/>
      <c r="N3" s="26"/>
      <c r="O3" s="26"/>
      <c r="P3" s="26"/>
      <c r="Q3" s="26"/>
      <c r="R3" s="26"/>
      <c r="S3" s="26"/>
      <c r="T3" s="26"/>
      <c r="U3" s="26"/>
      <c r="V3" s="26"/>
      <c r="W3" s="26"/>
      <c r="X3" s="26"/>
      <c r="Y3" s="26"/>
      <c r="Z3" s="26"/>
      <c r="AA3" s="26"/>
      <c r="AB3" s="26"/>
      <c r="AC3" s="26"/>
      <c r="AD3" s="25"/>
      <c r="AE3" s="25"/>
      <c r="AF3" s="25"/>
      <c r="AG3" s="25"/>
      <c r="AH3" s="25"/>
      <c r="AI3" s="25"/>
      <c r="AJ3" s="25"/>
      <c r="AK3" s="25"/>
      <c r="AL3" s="25"/>
      <c r="AM3" s="25"/>
      <c r="AN3" s="25"/>
      <c r="AO3" s="25"/>
      <c r="AP3" s="25"/>
      <c r="AQ3" s="25"/>
      <c r="AR3" s="25"/>
      <c r="AS3" s="26"/>
      <c r="AT3" s="26"/>
      <c r="AU3" s="26"/>
      <c r="AV3" s="26"/>
      <c r="AW3" s="26"/>
      <c r="AX3" s="26"/>
      <c r="AY3" s="26"/>
      <c r="AZ3" s="26"/>
      <c r="BA3" s="26"/>
      <c r="BB3" s="26"/>
      <c r="BC3" s="26"/>
      <c r="BD3" s="26"/>
      <c r="BE3" s="26"/>
      <c r="BF3" s="26"/>
      <c r="BG3" s="26"/>
      <c r="BH3" s="26"/>
      <c r="BI3" s="25"/>
      <c r="BJ3" s="25"/>
      <c r="BK3" s="25"/>
      <c r="BL3" s="25"/>
      <c r="BM3" s="25"/>
    </row>
    <row r="5" spans="1:66" s="2" customFormat="1" x14ac:dyDescent="0.25">
      <c r="A5" s="29"/>
      <c r="B5" s="29"/>
      <c r="C5" s="29"/>
      <c r="D5" s="27" t="s">
        <v>58</v>
      </c>
      <c r="E5" s="27" t="s">
        <v>59</v>
      </c>
      <c r="F5" s="27" t="s">
        <v>60</v>
      </c>
      <c r="G5" s="27" t="s">
        <v>61</v>
      </c>
      <c r="H5" s="27" t="s">
        <v>62</v>
      </c>
      <c r="I5" s="27" t="s">
        <v>63</v>
      </c>
      <c r="J5" s="27" t="s">
        <v>64</v>
      </c>
      <c r="K5" s="27" t="s">
        <v>65</v>
      </c>
      <c r="L5" s="27" t="s">
        <v>66</v>
      </c>
      <c r="M5" s="27" t="s">
        <v>67</v>
      </c>
      <c r="N5" s="27" t="s">
        <v>68</v>
      </c>
      <c r="O5" s="27" t="s">
        <v>69</v>
      </c>
      <c r="P5" s="27" t="s">
        <v>70</v>
      </c>
      <c r="Q5" s="27" t="s">
        <v>71</v>
      </c>
      <c r="R5" s="27" t="s">
        <v>72</v>
      </c>
      <c r="S5" s="27" t="s">
        <v>73</v>
      </c>
      <c r="T5" s="27" t="s">
        <v>74</v>
      </c>
      <c r="U5" s="27" t="s">
        <v>75</v>
      </c>
      <c r="V5" s="27" t="s">
        <v>76</v>
      </c>
      <c r="W5" s="27" t="s">
        <v>77</v>
      </c>
      <c r="X5" s="27" t="s">
        <v>78</v>
      </c>
      <c r="Y5" s="27" t="s">
        <v>79</v>
      </c>
      <c r="Z5" s="27" t="s">
        <v>80</v>
      </c>
      <c r="AA5" s="27" t="s">
        <v>81</v>
      </c>
      <c r="AB5" s="27" t="s">
        <v>82</v>
      </c>
      <c r="AC5" s="27" t="s">
        <v>83</v>
      </c>
      <c r="AD5" s="27" t="s">
        <v>84</v>
      </c>
      <c r="AE5" s="27" t="s">
        <v>85</v>
      </c>
      <c r="AF5" s="27" t="s">
        <v>86</v>
      </c>
      <c r="AG5" s="27" t="s">
        <v>87</v>
      </c>
      <c r="AH5" s="27" t="s">
        <v>88</v>
      </c>
      <c r="AI5" s="27" t="s">
        <v>89</v>
      </c>
      <c r="AJ5" s="27" t="s">
        <v>90</v>
      </c>
      <c r="AK5" s="27" t="s">
        <v>91</v>
      </c>
      <c r="AL5" s="27" t="s">
        <v>92</v>
      </c>
      <c r="AM5" s="27" t="s">
        <v>93</v>
      </c>
      <c r="AN5" s="27" t="s">
        <v>94</v>
      </c>
      <c r="AO5" s="27" t="s">
        <v>95</v>
      </c>
      <c r="AP5" s="27" t="s">
        <v>96</v>
      </c>
      <c r="AQ5" s="27" t="s">
        <v>97</v>
      </c>
      <c r="AR5" s="27" t="s">
        <v>98</v>
      </c>
      <c r="AS5" s="27" t="s">
        <v>99</v>
      </c>
      <c r="AT5" s="27" t="s">
        <v>100</v>
      </c>
      <c r="AU5" s="27" t="s">
        <v>101</v>
      </c>
      <c r="AV5" s="27" t="s">
        <v>102</v>
      </c>
      <c r="AW5" s="27" t="s">
        <v>103</v>
      </c>
      <c r="AX5" s="27" t="s">
        <v>104</v>
      </c>
      <c r="AY5" s="27" t="s">
        <v>105</v>
      </c>
      <c r="AZ5" s="27" t="s">
        <v>106</v>
      </c>
      <c r="BA5" s="27" t="s">
        <v>107</v>
      </c>
      <c r="BB5" s="27" t="s">
        <v>108</v>
      </c>
      <c r="BC5" s="27" t="s">
        <v>109</v>
      </c>
      <c r="BD5" s="27" t="s">
        <v>110</v>
      </c>
      <c r="BE5" s="27" t="s">
        <v>111</v>
      </c>
      <c r="BF5" s="27" t="s">
        <v>112</v>
      </c>
      <c r="BG5" s="27" t="s">
        <v>113</v>
      </c>
      <c r="BH5" s="27" t="s">
        <v>114</v>
      </c>
      <c r="BI5" s="27" t="s">
        <v>115</v>
      </c>
      <c r="BJ5" s="27" t="s">
        <v>116</v>
      </c>
      <c r="BK5" s="27" t="s">
        <v>117</v>
      </c>
      <c r="BL5" s="27" t="s">
        <v>118</v>
      </c>
      <c r="BM5" s="27" t="s">
        <v>119</v>
      </c>
      <c r="BN5" s="10"/>
    </row>
    <row r="6" spans="1:66" ht="28.9" customHeight="1" x14ac:dyDescent="0.25">
      <c r="A6" s="30"/>
      <c r="B6" s="419" t="s">
        <v>120</v>
      </c>
      <c r="C6" s="421"/>
      <c r="D6" s="428" t="s">
        <v>121</v>
      </c>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t="s">
        <v>122</v>
      </c>
      <c r="AJ6" s="431"/>
      <c r="AK6" s="431"/>
      <c r="AL6" s="431"/>
      <c r="AM6" s="431"/>
      <c r="AN6" s="431"/>
      <c r="AO6" s="431"/>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row>
    <row r="7" spans="1:66" ht="14.65" customHeight="1" x14ac:dyDescent="0.25">
      <c r="A7" s="30"/>
      <c r="B7" s="425"/>
      <c r="C7" s="426"/>
      <c r="D7" s="432" t="s">
        <v>123</v>
      </c>
      <c r="E7" s="427" t="s">
        <v>124</v>
      </c>
      <c r="F7" s="427"/>
      <c r="G7" s="427"/>
      <c r="H7" s="427"/>
      <c r="I7" s="427"/>
      <c r="J7" s="427" t="s">
        <v>125</v>
      </c>
      <c r="K7" s="427"/>
      <c r="L7" s="427"/>
      <c r="M7" s="427"/>
      <c r="N7" s="427" t="s">
        <v>126</v>
      </c>
      <c r="O7" s="427"/>
      <c r="P7" s="427"/>
      <c r="Q7" s="427"/>
      <c r="R7" s="427" t="s">
        <v>127</v>
      </c>
      <c r="S7" s="427"/>
      <c r="T7" s="427"/>
      <c r="U7" s="427"/>
      <c r="V7" s="427" t="s">
        <v>128</v>
      </c>
      <c r="W7" s="427"/>
      <c r="X7" s="427"/>
      <c r="Y7" s="427"/>
      <c r="Z7" s="427" t="s">
        <v>129</v>
      </c>
      <c r="AA7" s="427"/>
      <c r="AB7" s="427"/>
      <c r="AC7" s="427"/>
      <c r="AD7" s="427" t="s">
        <v>130</v>
      </c>
      <c r="AE7" s="427"/>
      <c r="AF7" s="427"/>
      <c r="AG7" s="427"/>
      <c r="AH7" s="427"/>
      <c r="AI7" s="431" t="s">
        <v>123</v>
      </c>
      <c r="AJ7" s="427" t="s">
        <v>124</v>
      </c>
      <c r="AK7" s="427"/>
      <c r="AL7" s="427"/>
      <c r="AM7" s="427"/>
      <c r="AN7" s="427"/>
      <c r="AO7" s="427" t="s">
        <v>125</v>
      </c>
      <c r="AP7" s="427"/>
      <c r="AQ7" s="427"/>
      <c r="AR7" s="427"/>
      <c r="AS7" s="427" t="s">
        <v>126</v>
      </c>
      <c r="AT7" s="427"/>
      <c r="AU7" s="427"/>
      <c r="AV7" s="427"/>
      <c r="AW7" s="427" t="s">
        <v>127</v>
      </c>
      <c r="AX7" s="427"/>
      <c r="AY7" s="427"/>
      <c r="AZ7" s="427"/>
      <c r="BA7" s="427" t="s">
        <v>128</v>
      </c>
      <c r="BB7" s="427"/>
      <c r="BC7" s="427"/>
      <c r="BD7" s="427"/>
      <c r="BE7" s="427" t="s">
        <v>129</v>
      </c>
      <c r="BF7" s="427"/>
      <c r="BG7" s="427"/>
      <c r="BH7" s="427"/>
      <c r="BI7" s="427" t="s">
        <v>130</v>
      </c>
      <c r="BJ7" s="427"/>
      <c r="BK7" s="427"/>
      <c r="BL7" s="427"/>
      <c r="BM7" s="427"/>
    </row>
    <row r="8" spans="1:66" ht="33.6" customHeight="1" x14ac:dyDescent="0.25">
      <c r="A8" s="30"/>
      <c r="B8" s="425"/>
      <c r="C8" s="426"/>
      <c r="D8" s="431"/>
      <c r="E8" s="428" t="s">
        <v>131</v>
      </c>
      <c r="F8" s="428"/>
      <c r="G8" s="428"/>
      <c r="H8" s="428"/>
      <c r="I8" s="428"/>
      <c r="J8" s="428" t="s">
        <v>132</v>
      </c>
      <c r="K8" s="428"/>
      <c r="L8" s="428"/>
      <c r="M8" s="428"/>
      <c r="N8" s="428" t="s">
        <v>132</v>
      </c>
      <c r="O8" s="428"/>
      <c r="P8" s="428"/>
      <c r="Q8" s="428"/>
      <c r="R8" s="419" t="s">
        <v>132</v>
      </c>
      <c r="S8" s="420"/>
      <c r="T8" s="420"/>
      <c r="U8" s="421"/>
      <c r="V8" s="419" t="s">
        <v>132</v>
      </c>
      <c r="W8" s="420"/>
      <c r="X8" s="420"/>
      <c r="Y8" s="421"/>
      <c r="Z8" s="419" t="s">
        <v>132</v>
      </c>
      <c r="AA8" s="420"/>
      <c r="AB8" s="420"/>
      <c r="AC8" s="421"/>
      <c r="AD8" s="428" t="s">
        <v>133</v>
      </c>
      <c r="AE8" s="428"/>
      <c r="AF8" s="428"/>
      <c r="AG8" s="428"/>
      <c r="AH8" s="428"/>
      <c r="AI8" s="431"/>
      <c r="AJ8" s="428" t="s">
        <v>132</v>
      </c>
      <c r="AK8" s="428"/>
      <c r="AL8" s="428"/>
      <c r="AM8" s="428"/>
      <c r="AN8" s="428"/>
      <c r="AO8" s="419" t="s">
        <v>132</v>
      </c>
      <c r="AP8" s="420"/>
      <c r="AQ8" s="420"/>
      <c r="AR8" s="421"/>
      <c r="AS8" s="419" t="s">
        <v>132</v>
      </c>
      <c r="AT8" s="420"/>
      <c r="AU8" s="420"/>
      <c r="AV8" s="421"/>
      <c r="AW8" s="419" t="s">
        <v>132</v>
      </c>
      <c r="AX8" s="420"/>
      <c r="AY8" s="420"/>
      <c r="AZ8" s="421"/>
      <c r="BA8" s="419" t="s">
        <v>132</v>
      </c>
      <c r="BB8" s="420"/>
      <c r="BC8" s="420"/>
      <c r="BD8" s="421"/>
      <c r="BE8" s="419" t="s">
        <v>132</v>
      </c>
      <c r="BF8" s="420"/>
      <c r="BG8" s="420"/>
      <c r="BH8" s="421"/>
      <c r="BI8" s="428" t="s">
        <v>132</v>
      </c>
      <c r="BJ8" s="428"/>
      <c r="BK8" s="428"/>
      <c r="BL8" s="428"/>
      <c r="BM8" s="428"/>
    </row>
    <row r="9" spans="1:66" ht="33.6" customHeight="1" x14ac:dyDescent="0.25">
      <c r="A9" s="30"/>
      <c r="B9" s="425"/>
      <c r="C9" s="426"/>
      <c r="D9" s="431"/>
      <c r="E9" s="422"/>
      <c r="F9" s="419" t="s">
        <v>134</v>
      </c>
      <c r="G9" s="420"/>
      <c r="H9" s="420"/>
      <c r="I9" s="421"/>
      <c r="J9" s="422"/>
      <c r="K9" s="419" t="s">
        <v>134</v>
      </c>
      <c r="L9" s="420"/>
      <c r="M9" s="420"/>
      <c r="N9" s="422"/>
      <c r="O9" s="419" t="s">
        <v>134</v>
      </c>
      <c r="P9" s="420"/>
      <c r="Q9" s="420"/>
      <c r="R9" s="422"/>
      <c r="S9" s="419" t="s">
        <v>134</v>
      </c>
      <c r="T9" s="420"/>
      <c r="U9" s="421"/>
      <c r="V9" s="422"/>
      <c r="W9" s="419" t="s">
        <v>134</v>
      </c>
      <c r="X9" s="420"/>
      <c r="Y9" s="421"/>
      <c r="Z9" s="422"/>
      <c r="AA9" s="419" t="s">
        <v>134</v>
      </c>
      <c r="AB9" s="420"/>
      <c r="AC9" s="421"/>
      <c r="AD9" s="422"/>
      <c r="AE9" s="419" t="s">
        <v>134</v>
      </c>
      <c r="AF9" s="420"/>
      <c r="AG9" s="420"/>
      <c r="AH9" s="421"/>
      <c r="AI9" s="431"/>
      <c r="AJ9" s="422"/>
      <c r="AK9" s="419" t="s">
        <v>134</v>
      </c>
      <c r="AL9" s="420"/>
      <c r="AM9" s="420"/>
      <c r="AN9" s="421"/>
      <c r="AO9" s="422"/>
      <c r="AP9" s="419" t="s">
        <v>134</v>
      </c>
      <c r="AQ9" s="420"/>
      <c r="AR9" s="421"/>
      <c r="AS9" s="422"/>
      <c r="AT9" s="419" t="s">
        <v>134</v>
      </c>
      <c r="AU9" s="420"/>
      <c r="AV9" s="421"/>
      <c r="AW9" s="422"/>
      <c r="AX9" s="419" t="s">
        <v>134</v>
      </c>
      <c r="AY9" s="420"/>
      <c r="AZ9" s="421"/>
      <c r="BA9" s="422"/>
      <c r="BB9" s="419" t="s">
        <v>134</v>
      </c>
      <c r="BC9" s="420"/>
      <c r="BD9" s="421"/>
      <c r="BE9" s="422"/>
      <c r="BF9" s="419" t="s">
        <v>134</v>
      </c>
      <c r="BG9" s="420"/>
      <c r="BH9" s="421"/>
      <c r="BI9" s="422"/>
      <c r="BJ9" s="419" t="s">
        <v>134</v>
      </c>
      <c r="BK9" s="420"/>
      <c r="BL9" s="420"/>
      <c r="BM9" s="421"/>
    </row>
    <row r="10" spans="1:66" ht="60" customHeight="1" x14ac:dyDescent="0.25">
      <c r="A10" s="30"/>
      <c r="B10" s="425"/>
      <c r="C10" s="426"/>
      <c r="D10" s="433"/>
      <c r="E10" s="423"/>
      <c r="F10" s="19"/>
      <c r="G10" s="97" t="s">
        <v>338</v>
      </c>
      <c r="H10" s="28" t="s">
        <v>259</v>
      </c>
      <c r="I10" s="28" t="s">
        <v>137</v>
      </c>
      <c r="J10" s="423"/>
      <c r="K10" s="19"/>
      <c r="L10" s="41" t="s">
        <v>338</v>
      </c>
      <c r="M10" s="41" t="s">
        <v>137</v>
      </c>
      <c r="N10" s="423"/>
      <c r="O10" s="19"/>
      <c r="P10" s="41" t="s">
        <v>338</v>
      </c>
      <c r="Q10" s="41" t="s">
        <v>137</v>
      </c>
      <c r="R10" s="423"/>
      <c r="S10" s="19"/>
      <c r="T10" s="41" t="s">
        <v>258</v>
      </c>
      <c r="U10" s="41" t="s">
        <v>137</v>
      </c>
      <c r="V10" s="423"/>
      <c r="W10" s="19"/>
      <c r="X10" s="41" t="s">
        <v>338</v>
      </c>
      <c r="Y10" s="41" t="s">
        <v>137</v>
      </c>
      <c r="Z10" s="423"/>
      <c r="AA10" s="19"/>
      <c r="AB10" s="41" t="s">
        <v>338</v>
      </c>
      <c r="AC10" s="41" t="s">
        <v>137</v>
      </c>
      <c r="AD10" s="423"/>
      <c r="AE10" s="19"/>
      <c r="AF10" s="28" t="s">
        <v>338</v>
      </c>
      <c r="AG10" s="28" t="s">
        <v>259</v>
      </c>
      <c r="AH10" s="28" t="s">
        <v>137</v>
      </c>
      <c r="AI10" s="428"/>
      <c r="AJ10" s="423"/>
      <c r="AK10" s="19"/>
      <c r="AL10" s="28" t="s">
        <v>258</v>
      </c>
      <c r="AM10" s="28" t="s">
        <v>259</v>
      </c>
      <c r="AN10" s="28" t="s">
        <v>137</v>
      </c>
      <c r="AO10" s="423"/>
      <c r="AP10" s="19"/>
      <c r="AQ10" s="41" t="s">
        <v>338</v>
      </c>
      <c r="AR10" s="41" t="s">
        <v>137</v>
      </c>
      <c r="AS10" s="423"/>
      <c r="AT10" s="19"/>
      <c r="AU10" s="41" t="s">
        <v>338</v>
      </c>
      <c r="AV10" s="41" t="s">
        <v>137</v>
      </c>
      <c r="AW10" s="423"/>
      <c r="AX10" s="19"/>
      <c r="AY10" s="41" t="s">
        <v>338</v>
      </c>
      <c r="AZ10" s="41" t="s">
        <v>137</v>
      </c>
      <c r="BA10" s="423"/>
      <c r="BB10" s="19"/>
      <c r="BC10" s="41" t="s">
        <v>338</v>
      </c>
      <c r="BD10" s="41" t="s">
        <v>137</v>
      </c>
      <c r="BE10" s="423"/>
      <c r="BF10" s="19"/>
      <c r="BG10" s="41" t="s">
        <v>339</v>
      </c>
      <c r="BH10" s="41" t="s">
        <v>137</v>
      </c>
      <c r="BI10" s="423"/>
      <c r="BJ10" s="19"/>
      <c r="BK10" s="28" t="s">
        <v>338</v>
      </c>
      <c r="BL10" s="28" t="s">
        <v>259</v>
      </c>
      <c r="BM10" s="28" t="s">
        <v>137</v>
      </c>
    </row>
    <row r="11" spans="1:66" ht="14.45" customHeight="1" x14ac:dyDescent="0.25">
      <c r="A11" s="30"/>
      <c r="B11" s="32"/>
      <c r="C11" s="78" t="s">
        <v>138</v>
      </c>
      <c r="D11" s="72"/>
      <c r="E11" s="43"/>
      <c r="F11" s="43"/>
      <c r="G11" s="44"/>
      <c r="H11" s="44"/>
      <c r="I11" s="44"/>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row>
    <row r="12" spans="1:66" ht="25.5" customHeight="1" x14ac:dyDescent="0.25">
      <c r="A12" s="30"/>
      <c r="B12" s="33">
        <v>1</v>
      </c>
      <c r="C12" s="34" t="s">
        <v>139</v>
      </c>
      <c r="D12" s="126">
        <v>4292.17</v>
      </c>
      <c r="E12" s="126">
        <v>1931.64</v>
      </c>
      <c r="F12" s="126">
        <v>273.85000000000002</v>
      </c>
      <c r="G12" s="126">
        <v>175.85</v>
      </c>
      <c r="H12" s="126">
        <v>8.14</v>
      </c>
      <c r="I12" s="126">
        <v>93.35</v>
      </c>
      <c r="J12" s="126">
        <v>57.05</v>
      </c>
      <c r="K12" s="126">
        <v>52.89</v>
      </c>
      <c r="L12" s="126">
        <v>52.84</v>
      </c>
      <c r="M12" s="126">
        <v>0.1</v>
      </c>
      <c r="N12" s="126">
        <v>1.66</v>
      </c>
      <c r="O12" s="126">
        <v>1.2</v>
      </c>
      <c r="P12" s="126">
        <v>1.2</v>
      </c>
      <c r="Q12" s="126">
        <v>0</v>
      </c>
      <c r="R12" s="126"/>
      <c r="S12" s="126"/>
      <c r="T12" s="126"/>
      <c r="U12" s="126"/>
      <c r="V12" s="126"/>
      <c r="W12" s="126"/>
      <c r="X12" s="126"/>
      <c r="Y12" s="126"/>
      <c r="Z12" s="126"/>
      <c r="AA12" s="126"/>
      <c r="AB12" s="126"/>
      <c r="AC12" s="126"/>
      <c r="AD12" s="126">
        <v>1990.35</v>
      </c>
      <c r="AE12" s="126">
        <v>327.93</v>
      </c>
      <c r="AF12" s="126">
        <v>229.89</v>
      </c>
      <c r="AG12" s="126">
        <v>8.14</v>
      </c>
      <c r="AH12" s="126">
        <v>93.45</v>
      </c>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8"/>
      <c r="BJ12" s="138"/>
      <c r="BK12" s="138"/>
      <c r="BL12" s="138"/>
      <c r="BM12" s="138"/>
    </row>
    <row r="13" spans="1:66" ht="14.45" customHeight="1" x14ac:dyDescent="0.25">
      <c r="A13" s="30"/>
      <c r="B13" s="33">
        <v>2</v>
      </c>
      <c r="C13" s="35" t="s">
        <v>140</v>
      </c>
      <c r="D13" s="126">
        <v>1780.18</v>
      </c>
      <c r="E13" s="126">
        <v>350.06</v>
      </c>
      <c r="F13" s="126">
        <v>9.08</v>
      </c>
      <c r="G13" s="126">
        <v>0</v>
      </c>
      <c r="H13" s="126">
        <v>0</v>
      </c>
      <c r="I13" s="126">
        <v>0</v>
      </c>
      <c r="J13" s="126">
        <v>0</v>
      </c>
      <c r="K13" s="126">
        <v>0</v>
      </c>
      <c r="L13" s="126">
        <v>0</v>
      </c>
      <c r="M13" s="126">
        <v>0</v>
      </c>
      <c r="N13" s="126">
        <v>0</v>
      </c>
      <c r="O13" s="126">
        <v>0</v>
      </c>
      <c r="P13" s="126">
        <v>0</v>
      </c>
      <c r="Q13" s="126">
        <v>0</v>
      </c>
      <c r="R13" s="126"/>
      <c r="S13" s="126"/>
      <c r="T13" s="126"/>
      <c r="U13" s="126"/>
      <c r="V13" s="126"/>
      <c r="W13" s="126"/>
      <c r="X13" s="126"/>
      <c r="Y13" s="126"/>
      <c r="Z13" s="126"/>
      <c r="AA13" s="126"/>
      <c r="AB13" s="126"/>
      <c r="AC13" s="126"/>
      <c r="AD13" s="126">
        <v>350.06</v>
      </c>
      <c r="AE13" s="126">
        <v>9.08</v>
      </c>
      <c r="AF13" s="126">
        <v>0</v>
      </c>
      <c r="AG13" s="126">
        <v>0</v>
      </c>
      <c r="AH13" s="126">
        <v>0</v>
      </c>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8"/>
      <c r="BJ13" s="138"/>
      <c r="BK13" s="138"/>
      <c r="BL13" s="138"/>
      <c r="BM13" s="138"/>
    </row>
    <row r="14" spans="1:66" ht="14.45" customHeight="1" x14ac:dyDescent="0.25">
      <c r="A14" s="30"/>
      <c r="B14" s="33">
        <v>3</v>
      </c>
      <c r="C14" s="36" t="s">
        <v>141</v>
      </c>
      <c r="D14" s="126">
        <v>1780.15</v>
      </c>
      <c r="E14" s="126">
        <v>350.06</v>
      </c>
      <c r="F14" s="126">
        <v>9.08</v>
      </c>
      <c r="G14" s="126">
        <v>0</v>
      </c>
      <c r="H14" s="126">
        <v>0</v>
      </c>
      <c r="I14" s="126">
        <v>0</v>
      </c>
      <c r="J14" s="126">
        <v>0</v>
      </c>
      <c r="K14" s="126">
        <v>0</v>
      </c>
      <c r="L14" s="126">
        <v>0</v>
      </c>
      <c r="M14" s="126">
        <v>0</v>
      </c>
      <c r="N14" s="126">
        <v>0</v>
      </c>
      <c r="O14" s="126">
        <v>0</v>
      </c>
      <c r="P14" s="126">
        <v>0</v>
      </c>
      <c r="Q14" s="126">
        <v>0</v>
      </c>
      <c r="R14" s="126"/>
      <c r="S14" s="126"/>
      <c r="T14" s="126"/>
      <c r="U14" s="126"/>
      <c r="V14" s="126"/>
      <c r="W14" s="126"/>
      <c r="X14" s="126"/>
      <c r="Y14" s="126"/>
      <c r="Z14" s="126"/>
      <c r="AA14" s="126"/>
      <c r="AB14" s="126"/>
      <c r="AC14" s="126"/>
      <c r="AD14" s="126">
        <v>350.06</v>
      </c>
      <c r="AE14" s="126">
        <v>9.08</v>
      </c>
      <c r="AF14" s="126">
        <v>0</v>
      </c>
      <c r="AG14" s="126">
        <v>0</v>
      </c>
      <c r="AH14" s="126">
        <v>0</v>
      </c>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38"/>
      <c r="BJ14" s="138"/>
      <c r="BK14" s="138"/>
      <c r="BL14" s="138"/>
      <c r="BM14" s="138"/>
    </row>
    <row r="15" spans="1:66" ht="14.45" customHeight="1" x14ac:dyDescent="0.25">
      <c r="A15" s="30"/>
      <c r="B15" s="33">
        <v>4</v>
      </c>
      <c r="C15" s="37" t="s">
        <v>142</v>
      </c>
      <c r="D15" s="126">
        <v>42.44</v>
      </c>
      <c r="E15" s="126">
        <v>9.73</v>
      </c>
      <c r="F15" s="126">
        <v>0.3</v>
      </c>
      <c r="G15" s="126">
        <v>0</v>
      </c>
      <c r="H15" s="126">
        <v>0</v>
      </c>
      <c r="I15" s="126">
        <v>0</v>
      </c>
      <c r="J15" s="126">
        <v>0</v>
      </c>
      <c r="K15" s="126">
        <v>0</v>
      </c>
      <c r="L15" s="126">
        <v>0</v>
      </c>
      <c r="M15" s="126">
        <v>0</v>
      </c>
      <c r="N15" s="126">
        <v>0</v>
      </c>
      <c r="O15" s="126">
        <v>0</v>
      </c>
      <c r="P15" s="126">
        <v>0</v>
      </c>
      <c r="Q15" s="126">
        <v>0</v>
      </c>
      <c r="R15" s="126"/>
      <c r="S15" s="126"/>
      <c r="T15" s="126"/>
      <c r="U15" s="126"/>
      <c r="V15" s="126"/>
      <c r="W15" s="126"/>
      <c r="X15" s="126"/>
      <c r="Y15" s="126"/>
      <c r="Z15" s="126"/>
      <c r="AA15" s="126"/>
      <c r="AB15" s="126"/>
      <c r="AC15" s="126"/>
      <c r="AD15" s="126">
        <v>9.73</v>
      </c>
      <c r="AE15" s="126">
        <v>0.3</v>
      </c>
      <c r="AF15" s="126">
        <v>0</v>
      </c>
      <c r="AG15" s="126">
        <v>0</v>
      </c>
      <c r="AH15" s="126">
        <v>0</v>
      </c>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38"/>
      <c r="BJ15" s="138"/>
      <c r="BK15" s="138"/>
      <c r="BL15" s="138"/>
      <c r="BM15" s="138"/>
    </row>
    <row r="16" spans="1:66" ht="25.5" customHeight="1" x14ac:dyDescent="0.25">
      <c r="A16" s="30"/>
      <c r="B16" s="33">
        <v>5</v>
      </c>
      <c r="C16" s="37" t="s">
        <v>143</v>
      </c>
      <c r="D16" s="126">
        <v>805.13</v>
      </c>
      <c r="E16" s="126">
        <v>126.49</v>
      </c>
      <c r="F16" s="127">
        <v>2.16</v>
      </c>
      <c r="G16" s="127">
        <v>0</v>
      </c>
      <c r="H16" s="127">
        <v>0</v>
      </c>
      <c r="I16" s="127">
        <v>0</v>
      </c>
      <c r="J16" s="127">
        <v>0</v>
      </c>
      <c r="K16" s="127">
        <v>0</v>
      </c>
      <c r="L16" s="127">
        <v>0</v>
      </c>
      <c r="M16" s="127">
        <v>0</v>
      </c>
      <c r="N16" s="127">
        <v>0</v>
      </c>
      <c r="O16" s="127">
        <v>0</v>
      </c>
      <c r="P16" s="127">
        <v>0</v>
      </c>
      <c r="Q16" s="127">
        <v>0</v>
      </c>
      <c r="R16" s="127"/>
      <c r="S16" s="127"/>
      <c r="T16" s="127"/>
      <c r="U16" s="127"/>
      <c r="V16" s="127"/>
      <c r="W16" s="127"/>
      <c r="X16" s="127"/>
      <c r="Y16" s="127"/>
      <c r="Z16" s="127"/>
      <c r="AA16" s="127"/>
      <c r="AB16" s="127"/>
      <c r="AC16" s="127"/>
      <c r="AD16" s="127">
        <v>126.49</v>
      </c>
      <c r="AE16" s="127">
        <v>2.16</v>
      </c>
      <c r="AF16" s="127">
        <v>0</v>
      </c>
      <c r="AG16" s="127">
        <v>0</v>
      </c>
      <c r="AH16" s="127">
        <v>0</v>
      </c>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3"/>
      <c r="BJ16" s="143"/>
      <c r="BK16" s="143"/>
      <c r="BL16" s="143"/>
      <c r="BM16" s="143"/>
    </row>
    <row r="17" spans="1:65" ht="14.45" customHeight="1" x14ac:dyDescent="0.25">
      <c r="A17" s="30"/>
      <c r="B17" s="33">
        <v>6</v>
      </c>
      <c r="C17" s="37" t="s">
        <v>144</v>
      </c>
      <c r="D17" s="126">
        <v>932.58</v>
      </c>
      <c r="E17" s="126">
        <v>213.84</v>
      </c>
      <c r="F17" s="126">
        <v>6.62</v>
      </c>
      <c r="G17" s="144">
        <v>0</v>
      </c>
      <c r="H17" s="126">
        <v>0</v>
      </c>
      <c r="I17" s="126">
        <v>0</v>
      </c>
      <c r="J17" s="126">
        <v>0</v>
      </c>
      <c r="K17" s="126">
        <v>0</v>
      </c>
      <c r="L17" s="144"/>
      <c r="M17" s="126">
        <v>0</v>
      </c>
      <c r="N17" s="126">
        <v>0</v>
      </c>
      <c r="O17" s="126">
        <v>0</v>
      </c>
      <c r="P17" s="144"/>
      <c r="Q17" s="126">
        <v>0</v>
      </c>
      <c r="R17" s="126"/>
      <c r="S17" s="126"/>
      <c r="T17" s="144"/>
      <c r="U17" s="126"/>
      <c r="V17" s="126"/>
      <c r="W17" s="126"/>
      <c r="X17" s="144"/>
      <c r="Y17" s="126"/>
      <c r="Z17" s="126"/>
      <c r="AA17" s="126"/>
      <c r="AB17" s="144"/>
      <c r="AC17" s="126"/>
      <c r="AD17" s="126">
        <v>213.84</v>
      </c>
      <c r="AE17" s="126">
        <v>6.62</v>
      </c>
      <c r="AF17" s="144">
        <v>0</v>
      </c>
      <c r="AG17" s="126">
        <v>0</v>
      </c>
      <c r="AH17" s="126">
        <v>0</v>
      </c>
      <c r="AI17" s="141"/>
      <c r="AJ17" s="141"/>
      <c r="AK17" s="141"/>
      <c r="AL17" s="145"/>
      <c r="AM17" s="141"/>
      <c r="AN17" s="141"/>
      <c r="AO17" s="141"/>
      <c r="AP17" s="141"/>
      <c r="AQ17" s="145"/>
      <c r="AR17" s="141"/>
      <c r="AS17" s="141"/>
      <c r="AT17" s="141"/>
      <c r="AU17" s="145"/>
      <c r="AV17" s="141"/>
      <c r="AW17" s="141"/>
      <c r="AX17" s="141"/>
      <c r="AY17" s="145"/>
      <c r="AZ17" s="141"/>
      <c r="BA17" s="141"/>
      <c r="BB17" s="141"/>
      <c r="BC17" s="145"/>
      <c r="BD17" s="141"/>
      <c r="BE17" s="141"/>
      <c r="BF17" s="141"/>
      <c r="BG17" s="145"/>
      <c r="BH17" s="141"/>
      <c r="BI17" s="138"/>
      <c r="BJ17" s="138"/>
      <c r="BK17" s="146"/>
      <c r="BL17" s="138"/>
      <c r="BM17" s="138"/>
    </row>
    <row r="18" spans="1:65" ht="14.45" customHeight="1" x14ac:dyDescent="0.25">
      <c r="A18" s="30"/>
      <c r="B18" s="33">
        <v>7</v>
      </c>
      <c r="C18" s="36" t="s">
        <v>145</v>
      </c>
      <c r="D18" s="126">
        <v>0.03</v>
      </c>
      <c r="E18" s="126">
        <v>0</v>
      </c>
      <c r="F18" s="126">
        <v>0</v>
      </c>
      <c r="G18" s="126">
        <v>0</v>
      </c>
      <c r="H18" s="126">
        <v>0</v>
      </c>
      <c r="I18" s="126">
        <v>0</v>
      </c>
      <c r="J18" s="126">
        <v>0</v>
      </c>
      <c r="K18" s="126">
        <v>0</v>
      </c>
      <c r="L18" s="126">
        <v>0</v>
      </c>
      <c r="M18" s="126">
        <v>0</v>
      </c>
      <c r="N18" s="126">
        <v>0</v>
      </c>
      <c r="O18" s="126">
        <v>0</v>
      </c>
      <c r="P18" s="126">
        <v>0</v>
      </c>
      <c r="Q18" s="126">
        <v>0</v>
      </c>
      <c r="R18" s="126"/>
      <c r="S18" s="126"/>
      <c r="T18" s="126"/>
      <c r="U18" s="126"/>
      <c r="V18" s="126"/>
      <c r="W18" s="126"/>
      <c r="X18" s="126"/>
      <c r="Y18" s="126"/>
      <c r="Z18" s="126"/>
      <c r="AA18" s="126"/>
      <c r="AB18" s="126"/>
      <c r="AC18" s="126"/>
      <c r="AD18" s="126">
        <v>0</v>
      </c>
      <c r="AE18" s="126">
        <v>0</v>
      </c>
      <c r="AF18" s="126">
        <v>0</v>
      </c>
      <c r="AG18" s="126">
        <v>0</v>
      </c>
      <c r="AH18" s="126">
        <v>0</v>
      </c>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38"/>
      <c r="BJ18" s="138"/>
      <c r="BK18" s="138"/>
      <c r="BL18" s="138"/>
      <c r="BM18" s="138"/>
    </row>
    <row r="19" spans="1:65" ht="14.45" customHeight="1" x14ac:dyDescent="0.25">
      <c r="A19" s="30"/>
      <c r="B19" s="33">
        <v>8</v>
      </c>
      <c r="C19" s="37" t="s">
        <v>146</v>
      </c>
      <c r="D19" s="126">
        <v>0</v>
      </c>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38"/>
      <c r="BJ19" s="138"/>
      <c r="BK19" s="138"/>
      <c r="BL19" s="138"/>
      <c r="BM19" s="138"/>
    </row>
    <row r="20" spans="1:65" ht="14.45" customHeight="1" x14ac:dyDescent="0.25">
      <c r="A20" s="30"/>
      <c r="B20" s="33">
        <v>9</v>
      </c>
      <c r="C20" s="38" t="s">
        <v>142</v>
      </c>
      <c r="D20" s="126">
        <v>0</v>
      </c>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38"/>
      <c r="BJ20" s="138"/>
      <c r="BK20" s="138"/>
      <c r="BL20" s="138"/>
      <c r="BM20" s="138"/>
    </row>
    <row r="21" spans="1:65" s="7" customFormat="1" ht="25.5" customHeight="1" x14ac:dyDescent="0.25">
      <c r="A21" s="31"/>
      <c r="B21" s="33">
        <v>10</v>
      </c>
      <c r="C21" s="38" t="s">
        <v>143</v>
      </c>
      <c r="D21" s="127">
        <v>0</v>
      </c>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3"/>
      <c r="BJ21" s="143"/>
      <c r="BK21" s="143"/>
      <c r="BL21" s="143"/>
      <c r="BM21" s="143"/>
    </row>
    <row r="22" spans="1:65" ht="14.45" customHeight="1" x14ac:dyDescent="0.25">
      <c r="A22" s="30"/>
      <c r="B22" s="33">
        <v>11</v>
      </c>
      <c r="C22" s="38" t="s">
        <v>144</v>
      </c>
      <c r="D22" s="126">
        <v>0</v>
      </c>
      <c r="E22" s="126"/>
      <c r="F22" s="126"/>
      <c r="G22" s="144"/>
      <c r="H22" s="126"/>
      <c r="I22" s="126"/>
      <c r="J22" s="126"/>
      <c r="K22" s="126"/>
      <c r="L22" s="144"/>
      <c r="M22" s="126"/>
      <c r="N22" s="126"/>
      <c r="O22" s="126"/>
      <c r="P22" s="144"/>
      <c r="Q22" s="126"/>
      <c r="R22" s="126"/>
      <c r="S22" s="126"/>
      <c r="T22" s="144"/>
      <c r="U22" s="126"/>
      <c r="V22" s="126"/>
      <c r="W22" s="126"/>
      <c r="X22" s="144"/>
      <c r="Y22" s="126"/>
      <c r="Z22" s="126"/>
      <c r="AA22" s="126"/>
      <c r="AB22" s="144"/>
      <c r="AC22" s="126"/>
      <c r="AD22" s="126"/>
      <c r="AE22" s="126"/>
      <c r="AF22" s="144"/>
      <c r="AG22" s="126"/>
      <c r="AH22" s="126"/>
      <c r="AI22" s="141"/>
      <c r="AJ22" s="141"/>
      <c r="AK22" s="141"/>
      <c r="AL22" s="145"/>
      <c r="AM22" s="141"/>
      <c r="AN22" s="141"/>
      <c r="AO22" s="141"/>
      <c r="AP22" s="141"/>
      <c r="AQ22" s="145"/>
      <c r="AR22" s="141"/>
      <c r="AS22" s="141"/>
      <c r="AT22" s="141"/>
      <c r="AU22" s="145"/>
      <c r="AV22" s="141"/>
      <c r="AW22" s="141"/>
      <c r="AX22" s="141"/>
      <c r="AY22" s="145"/>
      <c r="AZ22" s="141"/>
      <c r="BA22" s="141"/>
      <c r="BB22" s="141"/>
      <c r="BC22" s="145"/>
      <c r="BD22" s="141"/>
      <c r="BE22" s="141"/>
      <c r="BF22" s="141"/>
      <c r="BG22" s="145"/>
      <c r="BH22" s="141"/>
      <c r="BI22" s="138"/>
      <c r="BJ22" s="138"/>
      <c r="BK22" s="146"/>
      <c r="BL22" s="138"/>
      <c r="BM22" s="138"/>
    </row>
    <row r="23" spans="1:65" ht="14.45" customHeight="1" x14ac:dyDescent="0.25">
      <c r="A23" s="30"/>
      <c r="B23" s="33">
        <v>12</v>
      </c>
      <c r="C23" s="37" t="s">
        <v>147</v>
      </c>
      <c r="D23" s="126">
        <v>0</v>
      </c>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38"/>
      <c r="BJ23" s="138"/>
      <c r="BK23" s="138"/>
      <c r="BL23" s="138"/>
      <c r="BM23" s="138"/>
    </row>
    <row r="24" spans="1:65" ht="14.45" customHeight="1" x14ac:dyDescent="0.25">
      <c r="A24" s="30"/>
      <c r="B24" s="33">
        <v>13</v>
      </c>
      <c r="C24" s="38" t="s">
        <v>142</v>
      </c>
      <c r="D24" s="126">
        <v>0</v>
      </c>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38"/>
      <c r="BJ24" s="138"/>
      <c r="BK24" s="138"/>
      <c r="BL24" s="138"/>
      <c r="BM24" s="138"/>
    </row>
    <row r="25" spans="1:65" s="7" customFormat="1" ht="25.5" customHeight="1" x14ac:dyDescent="0.25">
      <c r="A25" s="31"/>
      <c r="B25" s="33">
        <v>14</v>
      </c>
      <c r="C25" s="38" t="s">
        <v>143</v>
      </c>
      <c r="D25" s="127">
        <v>0</v>
      </c>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3"/>
      <c r="BJ25" s="143"/>
      <c r="BK25" s="143"/>
      <c r="BL25" s="143"/>
      <c r="BM25" s="143"/>
    </row>
    <row r="26" spans="1:65" ht="14.45" customHeight="1" x14ac:dyDescent="0.25">
      <c r="A26" s="30"/>
      <c r="B26" s="33">
        <v>15</v>
      </c>
      <c r="C26" s="38" t="s">
        <v>144</v>
      </c>
      <c r="D26" s="126">
        <v>0</v>
      </c>
      <c r="E26" s="126"/>
      <c r="F26" s="126"/>
      <c r="G26" s="144"/>
      <c r="H26" s="126"/>
      <c r="I26" s="126"/>
      <c r="J26" s="126"/>
      <c r="K26" s="126"/>
      <c r="L26" s="144"/>
      <c r="M26" s="126"/>
      <c r="N26" s="126"/>
      <c r="O26" s="126"/>
      <c r="P26" s="144"/>
      <c r="Q26" s="126"/>
      <c r="R26" s="126"/>
      <c r="S26" s="126"/>
      <c r="T26" s="144"/>
      <c r="U26" s="126"/>
      <c r="V26" s="126"/>
      <c r="W26" s="126"/>
      <c r="X26" s="144"/>
      <c r="Y26" s="126"/>
      <c r="Z26" s="126"/>
      <c r="AA26" s="126"/>
      <c r="AB26" s="144"/>
      <c r="AC26" s="126"/>
      <c r="AD26" s="126"/>
      <c r="AE26" s="126"/>
      <c r="AF26" s="144"/>
      <c r="AG26" s="126"/>
      <c r="AH26" s="126"/>
      <c r="AI26" s="141"/>
      <c r="AJ26" s="141"/>
      <c r="AK26" s="141"/>
      <c r="AL26" s="145"/>
      <c r="AM26" s="141"/>
      <c r="AN26" s="141"/>
      <c r="AO26" s="141"/>
      <c r="AP26" s="141"/>
      <c r="AQ26" s="145"/>
      <c r="AR26" s="141"/>
      <c r="AS26" s="141"/>
      <c r="AT26" s="141"/>
      <c r="AU26" s="145"/>
      <c r="AV26" s="141"/>
      <c r="AW26" s="141"/>
      <c r="AX26" s="141"/>
      <c r="AY26" s="145"/>
      <c r="AZ26" s="141"/>
      <c r="BA26" s="141"/>
      <c r="BB26" s="141"/>
      <c r="BC26" s="145"/>
      <c r="BD26" s="141"/>
      <c r="BE26" s="141"/>
      <c r="BF26" s="141"/>
      <c r="BG26" s="145"/>
      <c r="BH26" s="141"/>
      <c r="BI26" s="138"/>
      <c r="BJ26" s="138"/>
      <c r="BK26" s="146"/>
      <c r="BL26" s="138"/>
      <c r="BM26" s="138"/>
    </row>
    <row r="27" spans="1:65" ht="14.45" customHeight="1" x14ac:dyDescent="0.25">
      <c r="A27" s="30"/>
      <c r="B27" s="33">
        <v>16</v>
      </c>
      <c r="C27" s="37" t="s">
        <v>148</v>
      </c>
      <c r="D27" s="126">
        <v>0.03</v>
      </c>
      <c r="E27" s="126">
        <v>0</v>
      </c>
      <c r="F27" s="126">
        <v>0</v>
      </c>
      <c r="G27" s="126">
        <v>0</v>
      </c>
      <c r="H27" s="126">
        <v>0</v>
      </c>
      <c r="I27" s="126">
        <v>0</v>
      </c>
      <c r="J27" s="126">
        <v>0</v>
      </c>
      <c r="K27" s="126">
        <v>0</v>
      </c>
      <c r="L27" s="126">
        <v>0</v>
      </c>
      <c r="M27" s="126">
        <v>0</v>
      </c>
      <c r="N27" s="126">
        <v>0</v>
      </c>
      <c r="O27" s="126">
        <v>0</v>
      </c>
      <c r="P27" s="126">
        <v>0</v>
      </c>
      <c r="Q27" s="126">
        <v>0</v>
      </c>
      <c r="R27" s="126"/>
      <c r="S27" s="126"/>
      <c r="T27" s="126"/>
      <c r="U27" s="126"/>
      <c r="V27" s="126"/>
      <c r="W27" s="126"/>
      <c r="X27" s="126"/>
      <c r="Y27" s="126"/>
      <c r="Z27" s="126"/>
      <c r="AA27" s="126"/>
      <c r="AB27" s="126"/>
      <c r="AC27" s="126"/>
      <c r="AD27" s="126">
        <v>0</v>
      </c>
      <c r="AE27" s="126">
        <v>0</v>
      </c>
      <c r="AF27" s="126">
        <v>0</v>
      </c>
      <c r="AG27" s="126">
        <v>0</v>
      </c>
      <c r="AH27" s="126">
        <v>0</v>
      </c>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38"/>
      <c r="BJ27" s="138"/>
      <c r="BK27" s="138"/>
      <c r="BL27" s="138"/>
      <c r="BM27" s="138"/>
    </row>
    <row r="28" spans="1:65" ht="14.45" customHeight="1" x14ac:dyDescent="0.25">
      <c r="A28" s="30"/>
      <c r="B28" s="33">
        <v>17</v>
      </c>
      <c r="C28" s="38" t="s">
        <v>142</v>
      </c>
      <c r="D28" s="126">
        <v>0.03</v>
      </c>
      <c r="E28" s="126">
        <v>0</v>
      </c>
      <c r="F28" s="126">
        <v>0</v>
      </c>
      <c r="G28" s="126">
        <v>0</v>
      </c>
      <c r="H28" s="126">
        <v>0</v>
      </c>
      <c r="I28" s="126">
        <v>0</v>
      </c>
      <c r="J28" s="126">
        <v>0</v>
      </c>
      <c r="K28" s="126">
        <v>0</v>
      </c>
      <c r="L28" s="126">
        <v>0</v>
      </c>
      <c r="M28" s="126">
        <v>0</v>
      </c>
      <c r="N28" s="126">
        <v>0</v>
      </c>
      <c r="O28" s="126">
        <v>0</v>
      </c>
      <c r="P28" s="126">
        <v>0</v>
      </c>
      <c r="Q28" s="126">
        <v>0</v>
      </c>
      <c r="R28" s="126"/>
      <c r="S28" s="126"/>
      <c r="T28" s="126"/>
      <c r="U28" s="126"/>
      <c r="V28" s="126"/>
      <c r="W28" s="126"/>
      <c r="X28" s="126"/>
      <c r="Y28" s="126"/>
      <c r="Z28" s="126"/>
      <c r="AA28" s="126"/>
      <c r="AB28" s="126"/>
      <c r="AC28" s="126"/>
      <c r="AD28" s="126">
        <v>0</v>
      </c>
      <c r="AE28" s="126">
        <v>0</v>
      </c>
      <c r="AF28" s="126">
        <v>0</v>
      </c>
      <c r="AG28" s="126">
        <v>0</v>
      </c>
      <c r="AH28" s="126">
        <v>0</v>
      </c>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38"/>
      <c r="BJ28" s="138"/>
      <c r="BK28" s="138"/>
      <c r="BL28" s="138"/>
      <c r="BM28" s="138"/>
    </row>
    <row r="29" spans="1:65" s="7" customFormat="1" ht="25.5" customHeight="1" x14ac:dyDescent="0.25">
      <c r="A29" s="31"/>
      <c r="B29" s="33">
        <v>18</v>
      </c>
      <c r="C29" s="38" t="s">
        <v>143</v>
      </c>
      <c r="D29" s="126">
        <v>0</v>
      </c>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3"/>
      <c r="BJ29" s="143"/>
      <c r="BK29" s="143"/>
      <c r="BL29" s="143"/>
      <c r="BM29" s="143"/>
    </row>
    <row r="30" spans="1:65" ht="14.45" customHeight="1" x14ac:dyDescent="0.25">
      <c r="A30" s="30"/>
      <c r="B30" s="33">
        <v>19</v>
      </c>
      <c r="C30" s="38" t="s">
        <v>144</v>
      </c>
      <c r="D30" s="126">
        <v>0</v>
      </c>
      <c r="E30" s="126"/>
      <c r="F30" s="126"/>
      <c r="G30" s="144"/>
      <c r="H30" s="126"/>
      <c r="I30" s="126"/>
      <c r="J30" s="126"/>
      <c r="K30" s="126"/>
      <c r="L30" s="144"/>
      <c r="M30" s="126"/>
      <c r="N30" s="126"/>
      <c r="O30" s="126"/>
      <c r="P30" s="144"/>
      <c r="Q30" s="126"/>
      <c r="R30" s="126"/>
      <c r="S30" s="126"/>
      <c r="T30" s="144"/>
      <c r="U30" s="126"/>
      <c r="V30" s="126"/>
      <c r="W30" s="126"/>
      <c r="X30" s="144"/>
      <c r="Y30" s="126"/>
      <c r="Z30" s="126"/>
      <c r="AA30" s="126"/>
      <c r="AB30" s="144"/>
      <c r="AC30" s="126"/>
      <c r="AD30" s="126"/>
      <c r="AE30" s="126"/>
      <c r="AF30" s="144"/>
      <c r="AG30" s="126"/>
      <c r="AH30" s="126"/>
      <c r="AI30" s="141"/>
      <c r="AJ30" s="141"/>
      <c r="AK30" s="141"/>
      <c r="AL30" s="145"/>
      <c r="AM30" s="141"/>
      <c r="AN30" s="141"/>
      <c r="AO30" s="141"/>
      <c r="AP30" s="141"/>
      <c r="AQ30" s="145"/>
      <c r="AR30" s="141"/>
      <c r="AS30" s="141"/>
      <c r="AT30" s="141"/>
      <c r="AU30" s="145"/>
      <c r="AV30" s="141"/>
      <c r="AW30" s="141"/>
      <c r="AX30" s="141"/>
      <c r="AY30" s="145"/>
      <c r="AZ30" s="141"/>
      <c r="BA30" s="141"/>
      <c r="BB30" s="141"/>
      <c r="BC30" s="145"/>
      <c r="BD30" s="141"/>
      <c r="BE30" s="141"/>
      <c r="BF30" s="141"/>
      <c r="BG30" s="145"/>
      <c r="BH30" s="141"/>
      <c r="BI30" s="138"/>
      <c r="BJ30" s="138"/>
      <c r="BK30" s="146"/>
      <c r="BL30" s="138"/>
      <c r="BM30" s="138"/>
    </row>
    <row r="31" spans="1:65" ht="14.45" customHeight="1" x14ac:dyDescent="0.25">
      <c r="A31" s="30"/>
      <c r="B31" s="33">
        <v>20</v>
      </c>
      <c r="C31" s="35" t="s">
        <v>21</v>
      </c>
      <c r="D31" s="126">
        <v>1151.53</v>
      </c>
      <c r="E31" s="126">
        <v>279.99</v>
      </c>
      <c r="F31" s="126">
        <v>99.46</v>
      </c>
      <c r="G31" s="126">
        <v>10.54</v>
      </c>
      <c r="H31" s="126">
        <v>8.14</v>
      </c>
      <c r="I31" s="126">
        <v>43.92</v>
      </c>
      <c r="J31" s="126">
        <v>0.1</v>
      </c>
      <c r="K31" s="126">
        <v>0.04</v>
      </c>
      <c r="L31" s="126">
        <v>0</v>
      </c>
      <c r="M31" s="126">
        <v>0</v>
      </c>
      <c r="N31" s="126">
        <v>0</v>
      </c>
      <c r="O31" s="126">
        <v>0</v>
      </c>
      <c r="P31" s="126">
        <v>0</v>
      </c>
      <c r="Q31" s="126">
        <v>0</v>
      </c>
      <c r="R31" s="126"/>
      <c r="S31" s="126"/>
      <c r="T31" s="126"/>
      <c r="U31" s="126"/>
      <c r="V31" s="126"/>
      <c r="W31" s="126"/>
      <c r="X31" s="126"/>
      <c r="Y31" s="126"/>
      <c r="Z31" s="126"/>
      <c r="AA31" s="126"/>
      <c r="AB31" s="126"/>
      <c r="AC31" s="126"/>
      <c r="AD31" s="126">
        <v>280.08999999999997</v>
      </c>
      <c r="AE31" s="126">
        <v>99.5</v>
      </c>
      <c r="AF31" s="126">
        <v>10.54</v>
      </c>
      <c r="AG31" s="126">
        <v>8.14</v>
      </c>
      <c r="AH31" s="126">
        <v>43.93</v>
      </c>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38"/>
      <c r="BJ31" s="138"/>
      <c r="BK31" s="138"/>
      <c r="BL31" s="138"/>
      <c r="BM31" s="138"/>
    </row>
    <row r="32" spans="1:65" ht="14.45" customHeight="1" x14ac:dyDescent="0.25">
      <c r="A32" s="30"/>
      <c r="B32" s="33">
        <v>21</v>
      </c>
      <c r="C32" s="37" t="s">
        <v>142</v>
      </c>
      <c r="D32" s="126">
        <v>939.64</v>
      </c>
      <c r="E32" s="126">
        <v>279.99</v>
      </c>
      <c r="F32" s="126">
        <v>99.46</v>
      </c>
      <c r="G32" s="126">
        <v>10.54</v>
      </c>
      <c r="H32" s="126">
        <v>8.14</v>
      </c>
      <c r="I32" s="126">
        <v>43.92</v>
      </c>
      <c r="J32" s="126">
        <v>0.1</v>
      </c>
      <c r="K32" s="126">
        <v>0.04</v>
      </c>
      <c r="L32" s="126">
        <v>0</v>
      </c>
      <c r="M32" s="126">
        <v>0</v>
      </c>
      <c r="N32" s="126">
        <v>0</v>
      </c>
      <c r="O32" s="126">
        <v>0</v>
      </c>
      <c r="P32" s="126">
        <v>0</v>
      </c>
      <c r="Q32" s="126">
        <v>0</v>
      </c>
      <c r="R32" s="126"/>
      <c r="S32" s="126"/>
      <c r="T32" s="126"/>
      <c r="U32" s="126"/>
      <c r="V32" s="126"/>
      <c r="W32" s="126"/>
      <c r="X32" s="126"/>
      <c r="Y32" s="126"/>
      <c r="Z32" s="126"/>
      <c r="AA32" s="126"/>
      <c r="AB32" s="126"/>
      <c r="AC32" s="126"/>
      <c r="AD32" s="126">
        <v>280.08999999999997</v>
      </c>
      <c r="AE32" s="126">
        <v>99.5</v>
      </c>
      <c r="AF32" s="126">
        <v>10.54</v>
      </c>
      <c r="AG32" s="126">
        <v>8.14</v>
      </c>
      <c r="AH32" s="126">
        <v>43.93</v>
      </c>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38"/>
      <c r="BJ32" s="138"/>
      <c r="BK32" s="138"/>
      <c r="BL32" s="138"/>
      <c r="BM32" s="138"/>
    </row>
    <row r="33" spans="1:65" s="7" customFormat="1" ht="25.5" customHeight="1" x14ac:dyDescent="0.25">
      <c r="A33" s="31"/>
      <c r="B33" s="33">
        <v>22</v>
      </c>
      <c r="C33" s="37" t="s">
        <v>143</v>
      </c>
      <c r="D33" s="126">
        <v>45.32</v>
      </c>
      <c r="E33" s="127">
        <v>0</v>
      </c>
      <c r="F33" s="127">
        <v>0</v>
      </c>
      <c r="G33" s="127">
        <v>0</v>
      </c>
      <c r="H33" s="127">
        <v>0</v>
      </c>
      <c r="I33" s="127">
        <v>0</v>
      </c>
      <c r="J33" s="127">
        <v>0</v>
      </c>
      <c r="K33" s="127">
        <v>0</v>
      </c>
      <c r="L33" s="127">
        <v>0</v>
      </c>
      <c r="M33" s="127">
        <v>0</v>
      </c>
      <c r="N33" s="127">
        <v>0</v>
      </c>
      <c r="O33" s="127">
        <v>0</v>
      </c>
      <c r="P33" s="127">
        <v>0</v>
      </c>
      <c r="Q33" s="127">
        <v>0</v>
      </c>
      <c r="R33" s="127"/>
      <c r="S33" s="127"/>
      <c r="T33" s="127"/>
      <c r="U33" s="127"/>
      <c r="V33" s="127"/>
      <c r="W33" s="127"/>
      <c r="X33" s="127"/>
      <c r="Y33" s="127"/>
      <c r="Z33" s="127"/>
      <c r="AA33" s="127"/>
      <c r="AB33" s="127"/>
      <c r="AC33" s="127"/>
      <c r="AD33" s="127">
        <v>0</v>
      </c>
      <c r="AE33" s="127">
        <v>0</v>
      </c>
      <c r="AF33" s="127">
        <v>0</v>
      </c>
      <c r="AG33" s="127">
        <v>0</v>
      </c>
      <c r="AH33" s="127">
        <v>0</v>
      </c>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3"/>
      <c r="BJ33" s="143"/>
      <c r="BK33" s="143"/>
      <c r="BL33" s="143"/>
      <c r="BM33" s="143"/>
    </row>
    <row r="34" spans="1:65" ht="14.45" customHeight="1" x14ac:dyDescent="0.25">
      <c r="A34" s="30"/>
      <c r="B34" s="33">
        <v>23</v>
      </c>
      <c r="C34" s="37" t="s">
        <v>144</v>
      </c>
      <c r="D34" s="126">
        <v>166.56</v>
      </c>
      <c r="E34" s="126">
        <v>0</v>
      </c>
      <c r="F34" s="126">
        <v>0</v>
      </c>
      <c r="G34" s="144">
        <v>0</v>
      </c>
      <c r="H34" s="126">
        <v>0</v>
      </c>
      <c r="I34" s="126">
        <v>0</v>
      </c>
      <c r="J34" s="126">
        <v>0</v>
      </c>
      <c r="K34" s="126">
        <v>0</v>
      </c>
      <c r="L34" s="144">
        <v>0</v>
      </c>
      <c r="M34" s="126">
        <v>0</v>
      </c>
      <c r="N34" s="126">
        <v>0</v>
      </c>
      <c r="O34" s="126">
        <v>0</v>
      </c>
      <c r="P34" s="144"/>
      <c r="Q34" s="126">
        <v>0</v>
      </c>
      <c r="R34" s="126"/>
      <c r="S34" s="126"/>
      <c r="T34" s="144"/>
      <c r="U34" s="126"/>
      <c r="V34" s="126"/>
      <c r="W34" s="126"/>
      <c r="X34" s="144"/>
      <c r="Y34" s="126"/>
      <c r="Z34" s="126"/>
      <c r="AA34" s="126"/>
      <c r="AB34" s="144"/>
      <c r="AC34" s="126"/>
      <c r="AD34" s="126">
        <v>0</v>
      </c>
      <c r="AE34" s="126">
        <v>0</v>
      </c>
      <c r="AF34" s="144"/>
      <c r="AG34" s="126">
        <v>0</v>
      </c>
      <c r="AH34" s="126">
        <v>0</v>
      </c>
      <c r="AI34" s="141"/>
      <c r="AJ34" s="141"/>
      <c r="AK34" s="141"/>
      <c r="AL34" s="145"/>
      <c r="AM34" s="141"/>
      <c r="AN34" s="141"/>
      <c r="AO34" s="141"/>
      <c r="AP34" s="141"/>
      <c r="AQ34" s="145"/>
      <c r="AR34" s="141"/>
      <c r="AS34" s="141"/>
      <c r="AT34" s="141"/>
      <c r="AU34" s="145"/>
      <c r="AV34" s="141"/>
      <c r="AW34" s="141"/>
      <c r="AX34" s="141"/>
      <c r="AY34" s="145"/>
      <c r="AZ34" s="141"/>
      <c r="BA34" s="141"/>
      <c r="BB34" s="141"/>
      <c r="BC34" s="145"/>
      <c r="BD34" s="141"/>
      <c r="BE34" s="141"/>
      <c r="BF34" s="141"/>
      <c r="BG34" s="145"/>
      <c r="BH34" s="141"/>
      <c r="BI34" s="138"/>
      <c r="BJ34" s="138"/>
      <c r="BK34" s="146"/>
      <c r="BL34" s="138"/>
      <c r="BM34" s="138"/>
    </row>
    <row r="35" spans="1:65" ht="14.45" customHeight="1" x14ac:dyDescent="0.25">
      <c r="A35" s="30"/>
      <c r="B35" s="33">
        <v>24</v>
      </c>
      <c r="C35" s="35" t="s">
        <v>149</v>
      </c>
      <c r="D35" s="126">
        <v>1246.94</v>
      </c>
      <c r="E35" s="126">
        <v>1192.72</v>
      </c>
      <c r="F35" s="126">
        <v>80.73</v>
      </c>
      <c r="G35" s="126">
        <v>80.73</v>
      </c>
      <c r="H35" s="126">
        <v>0</v>
      </c>
      <c r="I35" s="127">
        <v>0</v>
      </c>
      <c r="J35" s="127">
        <v>54.02</v>
      </c>
      <c r="K35" s="127">
        <v>52.84</v>
      </c>
      <c r="L35" s="127">
        <v>52.84</v>
      </c>
      <c r="M35" s="127">
        <v>0.1</v>
      </c>
      <c r="N35" s="144"/>
      <c r="O35" s="144"/>
      <c r="P35" s="144"/>
      <c r="Q35" s="144"/>
      <c r="R35" s="127"/>
      <c r="S35" s="127"/>
      <c r="T35" s="127"/>
      <c r="U35" s="127"/>
      <c r="V35" s="144"/>
      <c r="W35" s="144"/>
      <c r="X35" s="144"/>
      <c r="Y35" s="144"/>
      <c r="Z35" s="144"/>
      <c r="AA35" s="144"/>
      <c r="AB35" s="144"/>
      <c r="AC35" s="144"/>
      <c r="AD35" s="127">
        <v>1246.74</v>
      </c>
      <c r="AE35" s="127">
        <v>133.57</v>
      </c>
      <c r="AF35" s="127">
        <v>133.57</v>
      </c>
      <c r="AG35" s="127">
        <v>0</v>
      </c>
      <c r="AH35" s="127">
        <v>0.1</v>
      </c>
      <c r="AI35" s="148"/>
      <c r="AJ35" s="148"/>
      <c r="AK35" s="148"/>
      <c r="AL35" s="148"/>
      <c r="AM35" s="148"/>
      <c r="AN35" s="148"/>
      <c r="AO35" s="148"/>
      <c r="AP35" s="148"/>
      <c r="AQ35" s="148"/>
      <c r="AR35" s="148"/>
      <c r="AS35" s="145"/>
      <c r="AT35" s="145"/>
      <c r="AU35" s="145"/>
      <c r="AV35" s="145"/>
      <c r="AW35" s="148"/>
      <c r="AX35" s="148"/>
      <c r="AY35" s="148"/>
      <c r="AZ35" s="148"/>
      <c r="BA35" s="145"/>
      <c r="BB35" s="145"/>
      <c r="BC35" s="145"/>
      <c r="BD35" s="145"/>
      <c r="BE35" s="145"/>
      <c r="BF35" s="145"/>
      <c r="BG35" s="145"/>
      <c r="BH35" s="145"/>
      <c r="BI35" s="143"/>
      <c r="BJ35" s="143"/>
      <c r="BK35" s="143"/>
      <c r="BL35" s="143"/>
      <c r="BM35" s="143"/>
    </row>
    <row r="36" spans="1:65" ht="14.45" customHeight="1" x14ac:dyDescent="0.25">
      <c r="A36" s="30"/>
      <c r="B36" s="33">
        <v>25</v>
      </c>
      <c r="C36" s="37" t="s">
        <v>150</v>
      </c>
      <c r="D36" s="126">
        <v>1234.79</v>
      </c>
      <c r="E36" s="126">
        <v>1180.57</v>
      </c>
      <c r="F36" s="126">
        <v>80.73</v>
      </c>
      <c r="G36" s="126">
        <v>80.73</v>
      </c>
      <c r="H36" s="126">
        <v>0</v>
      </c>
      <c r="I36" s="127">
        <v>0</v>
      </c>
      <c r="J36" s="127">
        <v>54.02</v>
      </c>
      <c r="K36" s="127">
        <v>52.84</v>
      </c>
      <c r="L36" s="127">
        <v>52.84</v>
      </c>
      <c r="M36" s="127">
        <v>0.1</v>
      </c>
      <c r="N36" s="144"/>
      <c r="O36" s="144"/>
      <c r="P36" s="144"/>
      <c r="Q36" s="144"/>
      <c r="R36" s="127"/>
      <c r="S36" s="127"/>
      <c r="T36" s="127"/>
      <c r="U36" s="127"/>
      <c r="V36" s="144"/>
      <c r="W36" s="144"/>
      <c r="X36" s="144"/>
      <c r="Y36" s="144"/>
      <c r="Z36" s="144"/>
      <c r="AA36" s="144"/>
      <c r="AB36" s="144"/>
      <c r="AC36" s="144"/>
      <c r="AD36" s="127">
        <v>1234.5999999999999</v>
      </c>
      <c r="AE36" s="127">
        <v>133.57</v>
      </c>
      <c r="AF36" s="127">
        <v>133.57</v>
      </c>
      <c r="AG36" s="127">
        <v>0</v>
      </c>
      <c r="AH36" s="127">
        <v>0.1</v>
      </c>
      <c r="AI36" s="142"/>
      <c r="AJ36" s="142"/>
      <c r="AK36" s="142"/>
      <c r="AL36" s="142"/>
      <c r="AM36" s="142"/>
      <c r="AN36" s="142"/>
      <c r="AO36" s="142"/>
      <c r="AP36" s="142"/>
      <c r="AQ36" s="142"/>
      <c r="AR36" s="142"/>
      <c r="AS36" s="145"/>
      <c r="AT36" s="145"/>
      <c r="AU36" s="145"/>
      <c r="AV36" s="145"/>
      <c r="AW36" s="142"/>
      <c r="AX36" s="142"/>
      <c r="AY36" s="142"/>
      <c r="AZ36" s="142"/>
      <c r="BA36" s="145"/>
      <c r="BB36" s="145"/>
      <c r="BC36" s="145"/>
      <c r="BD36" s="145"/>
      <c r="BE36" s="145"/>
      <c r="BF36" s="145"/>
      <c r="BG36" s="145"/>
      <c r="BH36" s="145"/>
      <c r="BI36" s="143"/>
      <c r="BJ36" s="143"/>
      <c r="BK36" s="143"/>
      <c r="BL36" s="143"/>
      <c r="BM36" s="143"/>
    </row>
    <row r="37" spans="1:65" ht="14.45" customHeight="1" x14ac:dyDescent="0.25">
      <c r="A37" s="30"/>
      <c r="B37" s="33">
        <v>26</v>
      </c>
      <c r="C37" s="37" t="s">
        <v>151</v>
      </c>
      <c r="D37" s="126">
        <v>0</v>
      </c>
      <c r="E37" s="126"/>
      <c r="F37" s="126"/>
      <c r="G37" s="126"/>
      <c r="H37" s="126"/>
      <c r="I37" s="127"/>
      <c r="J37" s="127"/>
      <c r="K37" s="127"/>
      <c r="L37" s="127"/>
      <c r="M37" s="127"/>
      <c r="N37" s="144"/>
      <c r="O37" s="144"/>
      <c r="P37" s="144"/>
      <c r="Q37" s="144"/>
      <c r="R37" s="127"/>
      <c r="S37" s="127"/>
      <c r="T37" s="127"/>
      <c r="U37" s="127"/>
      <c r="V37" s="144"/>
      <c r="W37" s="144"/>
      <c r="X37" s="144"/>
      <c r="Y37" s="144"/>
      <c r="Z37" s="144"/>
      <c r="AA37" s="144"/>
      <c r="AB37" s="144"/>
      <c r="AC37" s="144"/>
      <c r="AD37" s="127"/>
      <c r="AE37" s="127"/>
      <c r="AF37" s="127"/>
      <c r="AG37" s="127"/>
      <c r="AH37" s="127"/>
      <c r="AI37" s="142"/>
      <c r="AJ37" s="142"/>
      <c r="AK37" s="142"/>
      <c r="AL37" s="142"/>
      <c r="AM37" s="142"/>
      <c r="AN37" s="142"/>
      <c r="AO37" s="142"/>
      <c r="AP37" s="142"/>
      <c r="AQ37" s="142"/>
      <c r="AR37" s="142"/>
      <c r="AS37" s="145"/>
      <c r="AT37" s="145"/>
      <c r="AU37" s="145"/>
      <c r="AV37" s="145"/>
      <c r="AW37" s="142"/>
      <c r="AX37" s="142"/>
      <c r="AY37" s="142"/>
      <c r="AZ37" s="142"/>
      <c r="BA37" s="145"/>
      <c r="BB37" s="145"/>
      <c r="BC37" s="145"/>
      <c r="BD37" s="145"/>
      <c r="BE37" s="145"/>
      <c r="BF37" s="145"/>
      <c r="BG37" s="145"/>
      <c r="BH37" s="145"/>
      <c r="BI37" s="143"/>
      <c r="BJ37" s="143"/>
      <c r="BK37" s="143"/>
      <c r="BL37" s="143"/>
      <c r="BM37" s="143"/>
    </row>
    <row r="38" spans="1:65" ht="14.45" customHeight="1" x14ac:dyDescent="0.25">
      <c r="A38" s="30"/>
      <c r="B38" s="33">
        <v>27</v>
      </c>
      <c r="C38" s="37" t="s">
        <v>152</v>
      </c>
      <c r="D38" s="126">
        <v>12.15</v>
      </c>
      <c r="E38" s="126">
        <v>12.15</v>
      </c>
      <c r="F38" s="126">
        <v>0</v>
      </c>
      <c r="G38" s="126">
        <v>0</v>
      </c>
      <c r="H38" s="126">
        <v>0</v>
      </c>
      <c r="I38" s="127">
        <v>0</v>
      </c>
      <c r="J38" s="144"/>
      <c r="K38" s="144"/>
      <c r="L38" s="144"/>
      <c r="M38" s="144"/>
      <c r="N38" s="144"/>
      <c r="O38" s="144"/>
      <c r="P38" s="144"/>
      <c r="Q38" s="144"/>
      <c r="R38" s="144"/>
      <c r="S38" s="144"/>
      <c r="T38" s="144"/>
      <c r="U38" s="144"/>
      <c r="V38" s="144"/>
      <c r="W38" s="144"/>
      <c r="X38" s="144"/>
      <c r="Y38" s="144"/>
      <c r="Z38" s="144"/>
      <c r="AA38" s="144"/>
      <c r="AB38" s="144"/>
      <c r="AC38" s="144"/>
      <c r="AD38" s="127">
        <v>12.15</v>
      </c>
      <c r="AE38" s="127">
        <v>0</v>
      </c>
      <c r="AF38" s="127">
        <v>0</v>
      </c>
      <c r="AG38" s="127">
        <v>0</v>
      </c>
      <c r="AH38" s="127">
        <v>0</v>
      </c>
      <c r="AI38" s="142"/>
      <c r="AJ38" s="142"/>
      <c r="AK38" s="142"/>
      <c r="AL38" s="142"/>
      <c r="AM38" s="142"/>
      <c r="AN38" s="142"/>
      <c r="AO38" s="145"/>
      <c r="AP38" s="145"/>
      <c r="AQ38" s="145"/>
      <c r="AR38" s="145"/>
      <c r="AS38" s="145"/>
      <c r="AT38" s="145"/>
      <c r="AU38" s="145"/>
      <c r="AV38" s="145"/>
      <c r="AW38" s="145"/>
      <c r="AX38" s="145"/>
      <c r="AY38" s="145"/>
      <c r="AZ38" s="145"/>
      <c r="BA38" s="145"/>
      <c r="BB38" s="145"/>
      <c r="BC38" s="145"/>
      <c r="BD38" s="145"/>
      <c r="BE38" s="145"/>
      <c r="BF38" s="145"/>
      <c r="BG38" s="145"/>
      <c r="BH38" s="145"/>
      <c r="BI38" s="143"/>
      <c r="BJ38" s="143"/>
      <c r="BK38" s="143"/>
      <c r="BL38" s="143"/>
      <c r="BM38" s="143"/>
    </row>
    <row r="39" spans="1:65" ht="14.45" customHeight="1" x14ac:dyDescent="0.25">
      <c r="A39" s="30"/>
      <c r="B39" s="33">
        <v>28</v>
      </c>
      <c r="C39" s="35" t="s">
        <v>153</v>
      </c>
      <c r="D39" s="126">
        <v>113.52</v>
      </c>
      <c r="E39" s="126">
        <v>108.87</v>
      </c>
      <c r="F39" s="126">
        <v>84.58</v>
      </c>
      <c r="G39" s="126">
        <v>84.58</v>
      </c>
      <c r="H39" s="126">
        <v>0</v>
      </c>
      <c r="I39" s="127">
        <v>49.43</v>
      </c>
      <c r="J39" s="127">
        <v>2.92</v>
      </c>
      <c r="K39" s="127">
        <v>0</v>
      </c>
      <c r="L39" s="127">
        <v>0</v>
      </c>
      <c r="M39" s="127">
        <v>0</v>
      </c>
      <c r="N39" s="127">
        <v>1.66</v>
      </c>
      <c r="O39" s="127">
        <v>1.2</v>
      </c>
      <c r="P39" s="127">
        <v>1.2</v>
      </c>
      <c r="Q39" s="127">
        <v>0</v>
      </c>
      <c r="R39" s="127"/>
      <c r="S39" s="127"/>
      <c r="T39" s="127"/>
      <c r="U39" s="127"/>
      <c r="V39" s="127"/>
      <c r="W39" s="127"/>
      <c r="X39" s="127"/>
      <c r="Y39" s="127"/>
      <c r="Z39" s="127"/>
      <c r="AA39" s="127"/>
      <c r="AB39" s="127"/>
      <c r="AC39" s="127"/>
      <c r="AD39" s="127">
        <v>113.46</v>
      </c>
      <c r="AE39" s="127">
        <v>85.77</v>
      </c>
      <c r="AF39" s="127">
        <v>85.77</v>
      </c>
      <c r="AG39" s="127">
        <v>0</v>
      </c>
      <c r="AH39" s="127">
        <v>49.43</v>
      </c>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3"/>
      <c r="BJ39" s="143"/>
      <c r="BK39" s="143"/>
      <c r="BL39" s="143"/>
      <c r="BM39" s="143"/>
    </row>
    <row r="40" spans="1:65" ht="14.45" customHeight="1" x14ac:dyDescent="0.25">
      <c r="A40" s="30"/>
      <c r="B40" s="33">
        <v>29</v>
      </c>
      <c r="C40" s="37" t="s">
        <v>154</v>
      </c>
      <c r="D40" s="126">
        <v>0</v>
      </c>
      <c r="E40" s="126"/>
      <c r="F40" s="126"/>
      <c r="G40" s="126"/>
      <c r="H40" s="126"/>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3"/>
      <c r="BJ40" s="143"/>
      <c r="BK40" s="143"/>
      <c r="BL40" s="143"/>
      <c r="BM40" s="143"/>
    </row>
    <row r="41" spans="1:65" ht="14.45" customHeight="1" x14ac:dyDescent="0.25">
      <c r="A41" s="30"/>
      <c r="B41" s="33">
        <v>30</v>
      </c>
      <c r="C41" s="37" t="s">
        <v>155</v>
      </c>
      <c r="D41" s="126">
        <v>113.52</v>
      </c>
      <c r="E41" s="126">
        <v>108.87</v>
      </c>
      <c r="F41" s="126">
        <v>84.58</v>
      </c>
      <c r="G41" s="127">
        <v>84.58</v>
      </c>
      <c r="H41" s="126">
        <v>0</v>
      </c>
      <c r="I41" s="127">
        <v>49.43</v>
      </c>
      <c r="J41" s="127">
        <v>2.92</v>
      </c>
      <c r="K41" s="127">
        <v>0</v>
      </c>
      <c r="L41" s="127">
        <v>0</v>
      </c>
      <c r="M41" s="127">
        <v>0</v>
      </c>
      <c r="N41" s="127">
        <v>1.66</v>
      </c>
      <c r="O41" s="127">
        <v>1.2</v>
      </c>
      <c r="P41" s="127">
        <v>1.2</v>
      </c>
      <c r="Q41" s="127">
        <v>0</v>
      </c>
      <c r="R41" s="127"/>
      <c r="S41" s="127"/>
      <c r="T41" s="127"/>
      <c r="U41" s="127"/>
      <c r="V41" s="127"/>
      <c r="W41" s="127"/>
      <c r="X41" s="127"/>
      <c r="Y41" s="127"/>
      <c r="Z41" s="127"/>
      <c r="AA41" s="127"/>
      <c r="AB41" s="127"/>
      <c r="AC41" s="127"/>
      <c r="AD41" s="127">
        <v>113.46</v>
      </c>
      <c r="AE41" s="127">
        <v>85.77</v>
      </c>
      <c r="AF41" s="127">
        <v>85.77</v>
      </c>
      <c r="AG41" s="127">
        <v>0</v>
      </c>
      <c r="AH41" s="127">
        <v>49.43</v>
      </c>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3"/>
      <c r="BJ41" s="143"/>
      <c r="BK41" s="143"/>
      <c r="BL41" s="143"/>
      <c r="BM41" s="143"/>
    </row>
    <row r="42" spans="1:65" ht="25.5" customHeight="1" x14ac:dyDescent="0.25">
      <c r="A42" s="30"/>
      <c r="B42" s="33">
        <v>31</v>
      </c>
      <c r="C42" s="35" t="s">
        <v>156</v>
      </c>
      <c r="D42" s="126">
        <v>0</v>
      </c>
      <c r="E42" s="126"/>
      <c r="F42" s="126"/>
      <c r="G42" s="127"/>
      <c r="H42" s="126"/>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row>
    <row r="43" spans="1:65" ht="25.5" customHeight="1" x14ac:dyDescent="0.25">
      <c r="A43" s="30"/>
      <c r="B43" s="33">
        <v>32</v>
      </c>
      <c r="C43" s="76" t="s">
        <v>157</v>
      </c>
      <c r="D43" s="141">
        <v>37200.429999999993</v>
      </c>
      <c r="E43" s="126">
        <v>0</v>
      </c>
      <c r="F43" s="126">
        <v>0</v>
      </c>
      <c r="G43" s="126">
        <v>0</v>
      </c>
      <c r="H43" s="126">
        <v>0</v>
      </c>
      <c r="I43" s="127">
        <v>0</v>
      </c>
      <c r="J43" s="127">
        <v>0</v>
      </c>
      <c r="K43" s="127">
        <v>0</v>
      </c>
      <c r="L43" s="127">
        <v>0</v>
      </c>
      <c r="M43" s="127">
        <v>0</v>
      </c>
      <c r="N43" s="127">
        <v>0</v>
      </c>
      <c r="O43" s="127">
        <v>0</v>
      </c>
      <c r="P43" s="127">
        <v>0</v>
      </c>
      <c r="Q43" s="127">
        <v>0</v>
      </c>
      <c r="R43" s="127"/>
      <c r="S43" s="127"/>
      <c r="T43" s="127"/>
      <c r="U43" s="127"/>
      <c r="V43" s="127"/>
      <c r="W43" s="127"/>
      <c r="X43" s="127"/>
      <c r="Y43" s="127"/>
      <c r="Z43" s="127"/>
      <c r="AA43" s="127"/>
      <c r="AB43" s="127"/>
      <c r="AC43" s="127"/>
      <c r="AD43" s="127">
        <v>0</v>
      </c>
      <c r="AE43" s="127">
        <v>0</v>
      </c>
      <c r="AF43" s="127">
        <v>0</v>
      </c>
      <c r="AG43" s="127">
        <v>0</v>
      </c>
      <c r="AH43" s="127">
        <v>0</v>
      </c>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row>
    <row r="44" spans="1:65" ht="14.45" customHeight="1" x14ac:dyDescent="0.25">
      <c r="A44" s="30"/>
      <c r="B44" s="33">
        <v>33</v>
      </c>
      <c r="C44" s="35" t="s">
        <v>158</v>
      </c>
      <c r="D44" s="141">
        <v>31008.239999999994</v>
      </c>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row>
    <row r="45" spans="1:65" ht="25.5" customHeight="1" x14ac:dyDescent="0.25">
      <c r="A45" s="30"/>
      <c r="B45" s="33">
        <v>34</v>
      </c>
      <c r="C45" s="36" t="s">
        <v>159</v>
      </c>
      <c r="D45" s="141">
        <v>30527.049999999996</v>
      </c>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row>
    <row r="46" spans="1:65" ht="14.45" customHeight="1" x14ac:dyDescent="0.25">
      <c r="A46" s="30"/>
      <c r="B46" s="33">
        <v>35</v>
      </c>
      <c r="C46" s="37" t="s">
        <v>142</v>
      </c>
      <c r="D46" s="141">
        <v>25962.78</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row>
    <row r="47" spans="1:65" ht="14.45" customHeight="1" x14ac:dyDescent="0.25">
      <c r="A47" s="30"/>
      <c r="B47" s="33">
        <v>36</v>
      </c>
      <c r="C47" s="38" t="s">
        <v>160</v>
      </c>
      <c r="D47" s="141">
        <v>9028.5</v>
      </c>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row>
    <row r="48" spans="1:65" ht="14.45" customHeight="1" x14ac:dyDescent="0.25">
      <c r="A48" s="30"/>
      <c r="B48" s="33">
        <v>37</v>
      </c>
      <c r="C48" s="38" t="s">
        <v>151</v>
      </c>
      <c r="D48" s="141">
        <v>0</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row>
    <row r="49" spans="1:65" ht="14.45" customHeight="1" x14ac:dyDescent="0.25">
      <c r="A49" s="30"/>
      <c r="B49" s="33">
        <v>38</v>
      </c>
      <c r="C49" s="37" t="s">
        <v>161</v>
      </c>
      <c r="D49" s="141">
        <v>676.51</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row>
    <row r="50" spans="1:65" ht="14.45" customHeight="1" x14ac:dyDescent="0.25">
      <c r="A50" s="30"/>
      <c r="B50" s="33">
        <v>39</v>
      </c>
      <c r="C50" s="37" t="s">
        <v>144</v>
      </c>
      <c r="D50" s="141">
        <v>3887.76</v>
      </c>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row>
    <row r="51" spans="1:65" ht="25.5" customHeight="1" x14ac:dyDescent="0.25">
      <c r="A51" s="30"/>
      <c r="B51" s="33">
        <v>40</v>
      </c>
      <c r="C51" s="36" t="s">
        <v>162</v>
      </c>
      <c r="D51" s="141">
        <v>481.19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row>
    <row r="52" spans="1:65" ht="14.45" customHeight="1" x14ac:dyDescent="0.25">
      <c r="A52" s="30"/>
      <c r="B52" s="33">
        <v>41</v>
      </c>
      <c r="C52" s="37" t="s">
        <v>142</v>
      </c>
      <c r="D52" s="141">
        <v>104.32</v>
      </c>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row>
    <row r="53" spans="1:65" ht="14.45" customHeight="1" x14ac:dyDescent="0.25">
      <c r="A53" s="30"/>
      <c r="B53" s="33">
        <v>42</v>
      </c>
      <c r="C53" s="37" t="s">
        <v>163</v>
      </c>
      <c r="D53" s="141">
        <v>376.87</v>
      </c>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row>
    <row r="54" spans="1:65" ht="14.45" customHeight="1" x14ac:dyDescent="0.25">
      <c r="A54" s="30"/>
      <c r="B54" s="33">
        <v>43</v>
      </c>
      <c r="C54" s="37" t="s">
        <v>144</v>
      </c>
      <c r="D54" s="141">
        <v>0</v>
      </c>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row>
    <row r="55" spans="1:65" ht="14.45" customHeight="1" x14ac:dyDescent="0.25">
      <c r="A55" s="30"/>
      <c r="B55" s="33">
        <v>44</v>
      </c>
      <c r="C55" s="35" t="s">
        <v>164</v>
      </c>
      <c r="D55" s="141">
        <v>904.80000000000007</v>
      </c>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row>
    <row r="56" spans="1:65" ht="14.45" customHeight="1" x14ac:dyDescent="0.25">
      <c r="A56" s="30"/>
      <c r="B56" s="33">
        <v>45</v>
      </c>
      <c r="C56" s="35" t="s">
        <v>165</v>
      </c>
      <c r="D56" s="141">
        <v>4040.44</v>
      </c>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row>
    <row r="57" spans="1:65" ht="14.45" customHeight="1" x14ac:dyDescent="0.25">
      <c r="A57" s="30"/>
      <c r="B57" s="33">
        <v>46</v>
      </c>
      <c r="C57" s="35" t="s">
        <v>166</v>
      </c>
      <c r="D57" s="141">
        <v>32.89</v>
      </c>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row>
    <row r="58" spans="1:65" ht="25.5" customHeight="1" x14ac:dyDescent="0.25">
      <c r="A58" s="30"/>
      <c r="B58" s="33">
        <v>47</v>
      </c>
      <c r="C58" s="35" t="s">
        <v>167</v>
      </c>
      <c r="D58" s="141">
        <v>1214.06</v>
      </c>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row>
    <row r="59" spans="1:65" ht="14.45" customHeight="1" x14ac:dyDescent="0.25">
      <c r="A59" s="30"/>
      <c r="B59" s="27">
        <v>48</v>
      </c>
      <c r="C59" s="77" t="s">
        <v>168</v>
      </c>
      <c r="D59" s="153">
        <v>41492.599999999991</v>
      </c>
      <c r="E59" s="150">
        <v>1931.64</v>
      </c>
      <c r="F59" s="150">
        <v>273.85000000000002</v>
      </c>
      <c r="G59" s="150">
        <v>175.85</v>
      </c>
      <c r="H59" s="150">
        <v>8.14</v>
      </c>
      <c r="I59" s="150">
        <v>93.35</v>
      </c>
      <c r="J59" s="150">
        <v>57.05</v>
      </c>
      <c r="K59" s="150">
        <v>52.89</v>
      </c>
      <c r="L59" s="150">
        <v>52.84</v>
      </c>
      <c r="M59" s="150">
        <v>0.1</v>
      </c>
      <c r="N59" s="150">
        <v>1.66</v>
      </c>
      <c r="O59" s="150">
        <v>1.2</v>
      </c>
      <c r="P59" s="150">
        <v>1.2</v>
      </c>
      <c r="Q59" s="150">
        <v>0</v>
      </c>
      <c r="R59" s="150"/>
      <c r="S59" s="150"/>
      <c r="T59" s="150"/>
      <c r="U59" s="150"/>
      <c r="V59" s="150"/>
      <c r="W59" s="150"/>
      <c r="X59" s="150"/>
      <c r="Y59" s="150"/>
      <c r="Z59" s="150"/>
      <c r="AA59" s="150"/>
      <c r="AB59" s="150"/>
      <c r="AC59" s="150"/>
      <c r="AD59" s="150">
        <v>1990.35</v>
      </c>
      <c r="AE59" s="150">
        <v>327.93</v>
      </c>
      <c r="AF59" s="150">
        <v>229.89</v>
      </c>
      <c r="AG59" s="150">
        <v>8.14</v>
      </c>
      <c r="AH59" s="150">
        <v>93.45</v>
      </c>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row>
    <row r="60" spans="1:65" ht="14.45" customHeight="1" x14ac:dyDescent="0.25">
      <c r="A60" s="30" t="s">
        <v>56</v>
      </c>
      <c r="B60" s="33">
        <v>49</v>
      </c>
      <c r="C60" s="96" t="s">
        <v>169</v>
      </c>
      <c r="D60" s="154">
        <v>6460.78</v>
      </c>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row>
    <row r="61" spans="1:65" ht="14.45" customHeight="1" x14ac:dyDescent="0.25">
      <c r="A61" s="30"/>
      <c r="B61" s="33">
        <v>50</v>
      </c>
      <c r="C61" s="35" t="s">
        <v>170</v>
      </c>
      <c r="D61" s="141">
        <v>2267.7599999999998</v>
      </c>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row>
    <row r="62" spans="1:65" ht="14.45" customHeight="1" x14ac:dyDescent="0.25">
      <c r="A62" s="30"/>
      <c r="B62" s="33">
        <v>51</v>
      </c>
      <c r="C62" s="35" t="s">
        <v>171</v>
      </c>
      <c r="D62" s="141">
        <v>4110.8100000000004</v>
      </c>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row>
    <row r="63" spans="1:65" ht="14.45" customHeight="1" x14ac:dyDescent="0.25">
      <c r="A63" s="30"/>
      <c r="B63" s="33">
        <v>52</v>
      </c>
      <c r="C63" s="35" t="s">
        <v>172</v>
      </c>
      <c r="D63" s="141">
        <v>82.21</v>
      </c>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row>
    <row r="64" spans="1:65" ht="14.45" customHeight="1" x14ac:dyDescent="0.25">
      <c r="A64" s="30"/>
      <c r="B64" s="33">
        <v>53</v>
      </c>
      <c r="C64" s="96" t="s">
        <v>173</v>
      </c>
      <c r="D64" s="141">
        <v>47953.37999999999</v>
      </c>
      <c r="E64" s="141">
        <v>1931.64</v>
      </c>
      <c r="F64" s="141">
        <v>273.85000000000002</v>
      </c>
      <c r="G64" s="141">
        <v>175.85</v>
      </c>
      <c r="H64" s="141">
        <v>8.14</v>
      </c>
      <c r="I64" s="141">
        <v>93.35</v>
      </c>
      <c r="J64" s="141">
        <v>57.05</v>
      </c>
      <c r="K64" s="141">
        <v>52.89</v>
      </c>
      <c r="L64" s="141">
        <v>52.84</v>
      </c>
      <c r="M64" s="141">
        <v>0.1</v>
      </c>
      <c r="N64" s="141">
        <v>1.66</v>
      </c>
      <c r="O64" s="141">
        <v>1.2</v>
      </c>
      <c r="P64" s="141">
        <v>1.2</v>
      </c>
      <c r="Q64" s="141">
        <v>0</v>
      </c>
      <c r="R64" s="141"/>
      <c r="S64" s="141"/>
      <c r="T64" s="141"/>
      <c r="U64" s="141"/>
      <c r="V64" s="141"/>
      <c r="W64" s="141"/>
      <c r="X64" s="141"/>
      <c r="Y64" s="141"/>
      <c r="Z64" s="141"/>
      <c r="AA64" s="141"/>
      <c r="AB64" s="141"/>
      <c r="AC64" s="141"/>
      <c r="AD64" s="141">
        <v>1990.35</v>
      </c>
      <c r="AE64" s="141">
        <v>327.93</v>
      </c>
      <c r="AF64" s="141">
        <v>229.89</v>
      </c>
      <c r="AG64" s="141">
        <v>8.14</v>
      </c>
      <c r="AH64" s="141">
        <v>93.45</v>
      </c>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row>
    <row r="65" spans="1:65" ht="25.5" customHeight="1" x14ac:dyDescent="0.25">
      <c r="A65" s="30"/>
      <c r="B65" s="434" t="s">
        <v>174</v>
      </c>
      <c r="C65" s="435"/>
      <c r="D65" s="122"/>
      <c r="E65" s="122"/>
      <c r="F65" s="122"/>
      <c r="G65" s="122"/>
      <c r="H65" s="122"/>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4"/>
    </row>
    <row r="66" spans="1:65" ht="14.45" customHeight="1" x14ac:dyDescent="0.25">
      <c r="A66" s="30"/>
      <c r="B66" s="33">
        <v>54</v>
      </c>
      <c r="C66" s="39" t="s">
        <v>175</v>
      </c>
      <c r="D66" s="126">
        <v>0</v>
      </c>
      <c r="E66" s="126">
        <v>0</v>
      </c>
      <c r="F66" s="126">
        <v>0</v>
      </c>
      <c r="G66" s="126">
        <v>0</v>
      </c>
      <c r="H66" s="126">
        <v>0</v>
      </c>
      <c r="I66" s="126">
        <v>0</v>
      </c>
      <c r="J66" s="126">
        <v>0</v>
      </c>
      <c r="K66" s="126">
        <v>0</v>
      </c>
      <c r="L66" s="126">
        <v>0</v>
      </c>
      <c r="M66" s="126">
        <v>0</v>
      </c>
      <c r="N66" s="126">
        <v>0</v>
      </c>
      <c r="O66" s="126">
        <v>0</v>
      </c>
      <c r="P66" s="126">
        <v>0</v>
      </c>
      <c r="Q66" s="126">
        <v>0</v>
      </c>
      <c r="R66" s="126"/>
      <c r="S66" s="126"/>
      <c r="T66" s="126"/>
      <c r="U66" s="126"/>
      <c r="V66" s="126"/>
      <c r="W66" s="126"/>
      <c r="X66" s="126"/>
      <c r="Y66" s="126"/>
      <c r="Z66" s="126"/>
      <c r="AA66" s="126"/>
      <c r="AB66" s="126"/>
      <c r="AC66" s="126"/>
      <c r="AD66" s="141">
        <v>0</v>
      </c>
      <c r="AE66" s="141">
        <v>0</v>
      </c>
      <c r="AF66" s="141">
        <v>0</v>
      </c>
      <c r="AG66" s="141">
        <v>0</v>
      </c>
      <c r="AH66" s="141">
        <v>0</v>
      </c>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row>
    <row r="67" spans="1:65" ht="14.45" customHeight="1" x14ac:dyDescent="0.25">
      <c r="A67" s="30"/>
      <c r="B67" s="33">
        <v>55</v>
      </c>
      <c r="C67" s="40" t="s">
        <v>176</v>
      </c>
      <c r="D67" s="141">
        <v>14643.85</v>
      </c>
      <c r="E67" s="141">
        <v>642.87300000000005</v>
      </c>
      <c r="F67" s="141">
        <v>189.69</v>
      </c>
      <c r="G67" s="141">
        <v>0</v>
      </c>
      <c r="H67" s="141">
        <v>16.503</v>
      </c>
      <c r="I67" s="141">
        <v>86.251999999999995</v>
      </c>
      <c r="J67" s="141">
        <v>643.54300000000001</v>
      </c>
      <c r="K67" s="141">
        <v>1.2816999999999998</v>
      </c>
      <c r="L67" s="141">
        <v>0</v>
      </c>
      <c r="M67" s="141">
        <v>0.25700000000000001</v>
      </c>
      <c r="N67" s="141">
        <v>0</v>
      </c>
      <c r="O67" s="141">
        <v>0</v>
      </c>
      <c r="P67" s="141">
        <v>0</v>
      </c>
      <c r="Q67" s="141">
        <v>0</v>
      </c>
      <c r="R67" s="141"/>
      <c r="S67" s="141"/>
      <c r="T67" s="141"/>
      <c r="U67" s="141"/>
      <c r="V67" s="141"/>
      <c r="W67" s="141"/>
      <c r="X67" s="141"/>
      <c r="Y67" s="141"/>
      <c r="Z67" s="141"/>
      <c r="AA67" s="141"/>
      <c r="AB67" s="141"/>
      <c r="AC67" s="141"/>
      <c r="AD67" s="141">
        <v>1286.4159999999999</v>
      </c>
      <c r="AE67" s="141">
        <v>190.9717</v>
      </c>
      <c r="AF67" s="141">
        <v>0</v>
      </c>
      <c r="AG67" s="141">
        <v>16.503</v>
      </c>
      <c r="AH67" s="141">
        <v>86.509</v>
      </c>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row>
    <row r="68" spans="1:65" ht="14.45" customHeight="1" x14ac:dyDescent="0.25">
      <c r="A68" s="30"/>
      <c r="B68" s="33">
        <v>56</v>
      </c>
      <c r="C68" s="39" t="s">
        <v>177</v>
      </c>
      <c r="D68" s="141">
        <v>6270.52</v>
      </c>
      <c r="E68" s="141">
        <v>214.881</v>
      </c>
      <c r="F68" s="141">
        <v>62.119</v>
      </c>
      <c r="G68" s="141">
        <v>0</v>
      </c>
      <c r="H68" s="141">
        <v>6.6840000000000002</v>
      </c>
      <c r="I68" s="141">
        <v>25.178999999999998</v>
      </c>
      <c r="J68" s="141">
        <v>214.708</v>
      </c>
      <c r="K68" s="141">
        <v>0.71699999999999997</v>
      </c>
      <c r="L68" s="141">
        <v>0</v>
      </c>
      <c r="M68" s="141">
        <v>0.254</v>
      </c>
      <c r="N68" s="141">
        <v>0</v>
      </c>
      <c r="O68" s="141">
        <v>0</v>
      </c>
      <c r="P68" s="141">
        <v>0</v>
      </c>
      <c r="Q68" s="141">
        <v>0</v>
      </c>
      <c r="R68" s="141"/>
      <c r="S68" s="141"/>
      <c r="T68" s="141"/>
      <c r="U68" s="141"/>
      <c r="V68" s="141"/>
      <c r="W68" s="141"/>
      <c r="X68" s="141"/>
      <c r="Y68" s="141"/>
      <c r="Z68" s="141"/>
      <c r="AA68" s="141"/>
      <c r="AB68" s="141"/>
      <c r="AC68" s="141"/>
      <c r="AD68" s="141">
        <v>429.589</v>
      </c>
      <c r="AE68" s="141">
        <v>62.835999999999999</v>
      </c>
      <c r="AF68" s="141">
        <v>0</v>
      </c>
      <c r="AG68" s="141">
        <v>6.6840000000000002</v>
      </c>
      <c r="AH68" s="141">
        <v>25.433</v>
      </c>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row>
    <row r="69" spans="1:65" ht="14.45" customHeight="1" x14ac:dyDescent="0.25">
      <c r="A69" s="30"/>
      <c r="B69" s="33">
        <v>57</v>
      </c>
      <c r="C69" s="39" t="s">
        <v>178</v>
      </c>
      <c r="D69" s="141">
        <v>8259.2199999999993</v>
      </c>
      <c r="E69" s="141">
        <v>427.99200000000002</v>
      </c>
      <c r="F69" s="141">
        <v>127.571</v>
      </c>
      <c r="G69" s="141">
        <v>0</v>
      </c>
      <c r="H69" s="141">
        <v>9.8190000000000008</v>
      </c>
      <c r="I69" s="141">
        <v>61.073</v>
      </c>
      <c r="J69" s="141">
        <v>428.83499999999998</v>
      </c>
      <c r="K69" s="141">
        <v>0.56469999999999998</v>
      </c>
      <c r="L69" s="141">
        <v>0</v>
      </c>
      <c r="M69" s="141">
        <v>3.0000000000000001E-3</v>
      </c>
      <c r="N69" s="141">
        <v>0</v>
      </c>
      <c r="O69" s="141">
        <v>0</v>
      </c>
      <c r="P69" s="141">
        <v>0</v>
      </c>
      <c r="Q69" s="141">
        <v>0</v>
      </c>
      <c r="R69" s="141"/>
      <c r="S69" s="141"/>
      <c r="T69" s="141"/>
      <c r="U69" s="141"/>
      <c r="V69" s="141"/>
      <c r="W69" s="141"/>
      <c r="X69" s="141"/>
      <c r="Y69" s="141"/>
      <c r="Z69" s="141"/>
      <c r="AA69" s="141"/>
      <c r="AB69" s="141"/>
      <c r="AC69" s="141"/>
      <c r="AD69" s="141">
        <v>856.827</v>
      </c>
      <c r="AE69" s="141">
        <v>128.13569999999999</v>
      </c>
      <c r="AF69" s="141">
        <v>0</v>
      </c>
      <c r="AG69" s="141">
        <v>9.8190000000000008</v>
      </c>
      <c r="AH69" s="141">
        <v>61.076000000000001</v>
      </c>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row>
    <row r="70" spans="1:65" x14ac:dyDescent="0.25">
      <c r="C70" s="163"/>
      <c r="D70" s="166"/>
      <c r="E70" s="165"/>
    </row>
    <row r="71" spans="1:65" ht="52.15" customHeight="1" x14ac:dyDescent="0.25">
      <c r="B71" s="455" t="s">
        <v>179</v>
      </c>
      <c r="C71" s="455"/>
      <c r="D71" s="455"/>
      <c r="E71" s="455"/>
    </row>
    <row r="72" spans="1:65" ht="85.9" customHeight="1" x14ac:dyDescent="0.25">
      <c r="B72" s="456" t="s">
        <v>180</v>
      </c>
      <c r="C72" s="456"/>
      <c r="D72" s="456"/>
      <c r="E72" s="456"/>
    </row>
    <row r="73" spans="1:65" ht="85.9" customHeight="1" x14ac:dyDescent="0.25">
      <c r="B73" s="456" t="s">
        <v>181</v>
      </c>
      <c r="C73" s="456"/>
      <c r="D73" s="456"/>
      <c r="E73" s="456"/>
    </row>
    <row r="74" spans="1:65" ht="30" customHeight="1" x14ac:dyDescent="0.25">
      <c r="B74" s="457" t="s">
        <v>182</v>
      </c>
      <c r="C74" s="457"/>
      <c r="D74" s="457"/>
      <c r="E74" s="457"/>
    </row>
  </sheetData>
  <mergeCells count="66">
    <mergeCell ref="B73:E73"/>
    <mergeCell ref="B74:E74"/>
    <mergeCell ref="BF9:BH9"/>
    <mergeCell ref="BI9:BI10"/>
    <mergeCell ref="BJ9:BM9"/>
    <mergeCell ref="B65:C65"/>
    <mergeCell ref="B71:E71"/>
    <mergeCell ref="B72:E72"/>
    <mergeCell ref="AT9:AV9"/>
    <mergeCell ref="AW9:AW10"/>
    <mergeCell ref="BB9:BD9"/>
    <mergeCell ref="BE9:BE10"/>
    <mergeCell ref="AE9:AH9"/>
    <mergeCell ref="AJ9:AJ10"/>
    <mergeCell ref="AK9:AN9"/>
    <mergeCell ref="AO9:AO10"/>
    <mergeCell ref="BA9:BA10"/>
    <mergeCell ref="O9:Q9"/>
    <mergeCell ref="R9:R10"/>
    <mergeCell ref="S9:U9"/>
    <mergeCell ref="V9:V10"/>
    <mergeCell ref="W9:Y9"/>
    <mergeCell ref="AP9:AR9"/>
    <mergeCell ref="AS9:AS10"/>
    <mergeCell ref="Z9:Z10"/>
    <mergeCell ref="AA9:AC9"/>
    <mergeCell ref="AD9:AD10"/>
    <mergeCell ref="AW8:AZ8"/>
    <mergeCell ref="E9:E10"/>
    <mergeCell ref="F9:I9"/>
    <mergeCell ref="J9:J10"/>
    <mergeCell ref="K9:M9"/>
    <mergeCell ref="N9:N10"/>
    <mergeCell ref="AX9:AZ9"/>
    <mergeCell ref="AS7:AV7"/>
    <mergeCell ref="BE7:BH7"/>
    <mergeCell ref="BI7:BM7"/>
    <mergeCell ref="E8:I8"/>
    <mergeCell ref="J8:M8"/>
    <mergeCell ref="N8:Q8"/>
    <mergeCell ref="R8:U8"/>
    <mergeCell ref="V8:Y8"/>
    <mergeCell ref="Z8:AC8"/>
    <mergeCell ref="AD8:AH8"/>
    <mergeCell ref="BA8:BD8"/>
    <mergeCell ref="BE8:BH8"/>
    <mergeCell ref="BI8:BM8"/>
    <mergeCell ref="AJ8:AN8"/>
    <mergeCell ref="AO8:AR8"/>
    <mergeCell ref="AS8:AV8"/>
    <mergeCell ref="AW7:AZ7"/>
    <mergeCell ref="BA7:BD7"/>
    <mergeCell ref="B6:C10"/>
    <mergeCell ref="D6:AH6"/>
    <mergeCell ref="AI6:BM6"/>
    <mergeCell ref="D7:D10"/>
    <mergeCell ref="E7:I7"/>
    <mergeCell ref="J7:M7"/>
    <mergeCell ref="N7:Q7"/>
    <mergeCell ref="R7:U7"/>
    <mergeCell ref="V7:Y7"/>
    <mergeCell ref="Z7:AC7"/>
    <mergeCell ref="AD7:AH7"/>
    <mergeCell ref="AI7:AI10"/>
    <mergeCell ref="AJ7:AN7"/>
    <mergeCell ref="AO7:AR7"/>
  </mergeCells>
  <hyperlinks>
    <hyperlink ref="A1" location="VI_XII_Index!A1" display="INDEX" xr:uid="{CBCE4231-00C6-41F6-B402-768D6BFCC234}"/>
  </hyperlinks>
  <pageMargins left="0.70866141732283472" right="0.70866141732283472" top="0.74803149606299213" bottom="0.74803149606299213" header="0.31496062992125984" footer="0.31496062992125984"/>
  <pageSetup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719E-F0D3-43E1-BB3B-C978917000FC}">
  <sheetPr>
    <tabColor rgb="FF5D6F7D"/>
    <pageSetUpPr fitToPage="1"/>
  </sheetPr>
  <dimension ref="A1:AK67"/>
  <sheetViews>
    <sheetView showGridLines="0" zoomScaleNormal="100" workbookViewId="0"/>
  </sheetViews>
  <sheetFormatPr baseColWidth="10" defaultColWidth="8.7109375" defaultRowHeight="15" x14ac:dyDescent="0.25"/>
  <cols>
    <col min="1" max="1" width="6.5703125" style="6" bestFit="1" customWidth="1"/>
    <col min="2" max="2" width="6.7109375" style="6" customWidth="1"/>
    <col min="3" max="3" width="65.7109375" style="6" customWidth="1"/>
    <col min="4" max="11" width="18.7109375" style="6" customWidth="1"/>
    <col min="12" max="27" width="18.7109375" style="9" customWidth="1"/>
    <col min="28" max="31" width="18.7109375" style="6" customWidth="1"/>
    <col min="32" max="16384" width="8.7109375" style="6"/>
  </cols>
  <sheetData>
    <row r="1" spans="1:33" ht="14.45" customHeight="1" x14ac:dyDescent="0.2">
      <c r="A1" s="385" t="s">
        <v>29</v>
      </c>
    </row>
    <row r="2" spans="1:33" ht="14.45" customHeight="1" x14ac:dyDescent="0.2">
      <c r="A2" s="380"/>
    </row>
    <row r="3" spans="1:33" ht="14.45" customHeight="1" x14ac:dyDescent="0.25">
      <c r="B3" s="182" t="s">
        <v>340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3" ht="14.45" customHeight="1" x14ac:dyDescent="0.25">
      <c r="B4" s="4"/>
    </row>
    <row r="5" spans="1:33" ht="14.45" customHeight="1" x14ac:dyDescent="0.25">
      <c r="B5" s="49"/>
      <c r="C5" s="50"/>
      <c r="D5" s="53" t="s">
        <v>58</v>
      </c>
      <c r="E5" s="53" t="s">
        <v>59</v>
      </c>
      <c r="F5" s="53" t="s">
        <v>60</v>
      </c>
      <c r="G5" s="54" t="s">
        <v>61</v>
      </c>
      <c r="H5" s="54" t="s">
        <v>62</v>
      </c>
      <c r="I5" s="54" t="s">
        <v>63</v>
      </c>
      <c r="J5" s="54" t="s">
        <v>64</v>
      </c>
      <c r="K5" s="54" t="s">
        <v>65</v>
      </c>
      <c r="L5" s="54" t="s">
        <v>66</v>
      </c>
      <c r="M5" s="54" t="s">
        <v>67</v>
      </c>
      <c r="N5" s="54" t="s">
        <v>68</v>
      </c>
      <c r="O5" s="54" t="s">
        <v>69</v>
      </c>
      <c r="P5" s="54" t="s">
        <v>70</v>
      </c>
      <c r="Q5" s="54" t="s">
        <v>71</v>
      </c>
      <c r="R5" s="54" t="s">
        <v>72</v>
      </c>
      <c r="S5" s="54" t="s">
        <v>73</v>
      </c>
      <c r="T5" s="54" t="s">
        <v>74</v>
      </c>
      <c r="U5" s="54" t="s">
        <v>75</v>
      </c>
      <c r="V5" s="54" t="s">
        <v>76</v>
      </c>
      <c r="W5" s="54" t="s">
        <v>77</v>
      </c>
      <c r="X5" s="54" t="s">
        <v>78</v>
      </c>
      <c r="Y5" s="54" t="s">
        <v>79</v>
      </c>
      <c r="Z5" s="54" t="s">
        <v>80</v>
      </c>
      <c r="AA5" s="54" t="s">
        <v>81</v>
      </c>
      <c r="AB5" s="54" t="s">
        <v>184</v>
      </c>
      <c r="AC5" s="54" t="s">
        <v>82</v>
      </c>
      <c r="AD5" s="54" t="s">
        <v>83</v>
      </c>
      <c r="AE5" s="54" t="s">
        <v>84</v>
      </c>
      <c r="AF5" s="51"/>
      <c r="AG5" s="51"/>
    </row>
    <row r="6" spans="1:33" ht="14.45" customHeight="1" x14ac:dyDescent="0.25">
      <c r="B6" s="471" t="s">
        <v>185</v>
      </c>
      <c r="C6" s="472"/>
      <c r="D6" s="436" t="s">
        <v>124</v>
      </c>
      <c r="E6" s="436"/>
      <c r="F6" s="436"/>
      <c r="G6" s="436"/>
      <c r="H6" s="436" t="s">
        <v>125</v>
      </c>
      <c r="I6" s="436"/>
      <c r="J6" s="436"/>
      <c r="K6" s="436"/>
      <c r="L6" s="436" t="s">
        <v>126</v>
      </c>
      <c r="M6" s="436"/>
      <c r="N6" s="436"/>
      <c r="O6" s="436"/>
      <c r="P6" s="436" t="s">
        <v>127</v>
      </c>
      <c r="Q6" s="436"/>
      <c r="R6" s="436"/>
      <c r="S6" s="436"/>
      <c r="T6" s="436" t="s">
        <v>128</v>
      </c>
      <c r="U6" s="436"/>
      <c r="V6" s="436"/>
      <c r="W6" s="436"/>
      <c r="X6" s="436" t="s">
        <v>129</v>
      </c>
      <c r="Y6" s="436"/>
      <c r="Z6" s="436"/>
      <c r="AA6" s="436"/>
      <c r="AB6" s="436" t="s">
        <v>130</v>
      </c>
      <c r="AC6" s="436"/>
      <c r="AD6" s="436"/>
      <c r="AE6" s="436"/>
      <c r="AF6" s="52"/>
      <c r="AG6" s="52"/>
    </row>
    <row r="7" spans="1:33" ht="88.5" customHeight="1" x14ac:dyDescent="0.25">
      <c r="B7" s="473"/>
      <c r="C7" s="474"/>
      <c r="D7" s="439" t="s">
        <v>186</v>
      </c>
      <c r="E7" s="439"/>
      <c r="F7" s="439" t="s">
        <v>187</v>
      </c>
      <c r="G7" s="439"/>
      <c r="H7" s="439" t="s">
        <v>186</v>
      </c>
      <c r="I7" s="439"/>
      <c r="J7" s="439" t="s">
        <v>187</v>
      </c>
      <c r="K7" s="439"/>
      <c r="L7" s="439" t="s">
        <v>186</v>
      </c>
      <c r="M7" s="439"/>
      <c r="N7" s="439" t="s">
        <v>187</v>
      </c>
      <c r="O7" s="439"/>
      <c r="P7" s="439" t="s">
        <v>186</v>
      </c>
      <c r="Q7" s="439"/>
      <c r="R7" s="439" t="s">
        <v>187</v>
      </c>
      <c r="S7" s="439"/>
      <c r="T7" s="439" t="s">
        <v>186</v>
      </c>
      <c r="U7" s="439"/>
      <c r="V7" s="439" t="s">
        <v>187</v>
      </c>
      <c r="W7" s="439"/>
      <c r="X7" s="439" t="s">
        <v>186</v>
      </c>
      <c r="Y7" s="439"/>
      <c r="Z7" s="439" t="s">
        <v>187</v>
      </c>
      <c r="AA7" s="439"/>
      <c r="AB7" s="439" t="s">
        <v>186</v>
      </c>
      <c r="AC7" s="439"/>
      <c r="AD7" s="439" t="s">
        <v>187</v>
      </c>
      <c r="AE7" s="439"/>
      <c r="AF7" s="51"/>
      <c r="AG7" s="51"/>
    </row>
    <row r="8" spans="1:33" ht="25.15" customHeight="1" x14ac:dyDescent="0.25">
      <c r="B8" s="473"/>
      <c r="C8" s="474"/>
      <c r="D8" s="440" t="s">
        <v>188</v>
      </c>
      <c r="E8" s="441"/>
      <c r="F8" s="440" t="s">
        <v>188</v>
      </c>
      <c r="G8" s="441"/>
      <c r="H8" s="440" t="s">
        <v>188</v>
      </c>
      <c r="I8" s="441"/>
      <c r="J8" s="440" t="s">
        <v>188</v>
      </c>
      <c r="K8" s="441"/>
      <c r="L8" s="440" t="s">
        <v>188</v>
      </c>
      <c r="M8" s="441"/>
      <c r="N8" s="440" t="s">
        <v>188</v>
      </c>
      <c r="O8" s="441"/>
      <c r="P8" s="440" t="s">
        <v>188</v>
      </c>
      <c r="Q8" s="441"/>
      <c r="R8" s="440" t="s">
        <v>188</v>
      </c>
      <c r="S8" s="441"/>
      <c r="T8" s="440" t="s">
        <v>188</v>
      </c>
      <c r="U8" s="441"/>
      <c r="V8" s="440" t="s">
        <v>188</v>
      </c>
      <c r="W8" s="441"/>
      <c r="X8" s="440" t="s">
        <v>188</v>
      </c>
      <c r="Y8" s="441"/>
      <c r="Z8" s="440" t="s">
        <v>188</v>
      </c>
      <c r="AA8" s="441"/>
      <c r="AB8" s="440" t="s">
        <v>188</v>
      </c>
      <c r="AC8" s="441"/>
      <c r="AD8" s="440" t="s">
        <v>188</v>
      </c>
      <c r="AE8" s="441"/>
      <c r="AF8" s="51"/>
      <c r="AG8" s="51"/>
    </row>
    <row r="9" spans="1:33" ht="60" customHeight="1" x14ac:dyDescent="0.25">
      <c r="B9" s="475"/>
      <c r="C9" s="476"/>
      <c r="D9" s="55" t="s">
        <v>120</v>
      </c>
      <c r="E9" s="57" t="s">
        <v>189</v>
      </c>
      <c r="F9" s="55" t="s">
        <v>120</v>
      </c>
      <c r="G9" s="57" t="s">
        <v>189</v>
      </c>
      <c r="H9" s="55" t="s">
        <v>120</v>
      </c>
      <c r="I9" s="57" t="s">
        <v>190</v>
      </c>
      <c r="J9" s="55" t="s">
        <v>120</v>
      </c>
      <c r="K9" s="57" t="s">
        <v>190</v>
      </c>
      <c r="L9" s="55" t="s">
        <v>120</v>
      </c>
      <c r="M9" s="57" t="s">
        <v>191</v>
      </c>
      <c r="N9" s="55" t="s">
        <v>120</v>
      </c>
      <c r="O9" s="57" t="s">
        <v>191</v>
      </c>
      <c r="P9" s="55" t="s">
        <v>120</v>
      </c>
      <c r="Q9" s="57" t="s">
        <v>192</v>
      </c>
      <c r="R9" s="55" t="s">
        <v>120</v>
      </c>
      <c r="S9" s="57" t="s">
        <v>192</v>
      </c>
      <c r="T9" s="55" t="s">
        <v>120</v>
      </c>
      <c r="U9" s="57" t="s">
        <v>193</v>
      </c>
      <c r="V9" s="55" t="s">
        <v>120</v>
      </c>
      <c r="W9" s="57" t="s">
        <v>193</v>
      </c>
      <c r="X9" s="55" t="s">
        <v>120</v>
      </c>
      <c r="Y9" s="57" t="s">
        <v>194</v>
      </c>
      <c r="Z9" s="55" t="s">
        <v>120</v>
      </c>
      <c r="AA9" s="57" t="s">
        <v>194</v>
      </c>
      <c r="AB9" s="55" t="s">
        <v>120</v>
      </c>
      <c r="AC9" s="57" t="s">
        <v>195</v>
      </c>
      <c r="AD9" s="55" t="s">
        <v>120</v>
      </c>
      <c r="AE9" s="57" t="s">
        <v>195</v>
      </c>
      <c r="AF9" s="51"/>
      <c r="AG9" s="51"/>
    </row>
    <row r="10" spans="1:33" x14ac:dyDescent="0.25">
      <c r="B10" s="56">
        <v>1</v>
      </c>
      <c r="C10" s="125" t="s">
        <v>196</v>
      </c>
      <c r="D10" s="132">
        <v>10.078656000000001</v>
      </c>
      <c r="E10" s="132">
        <v>0.68342000000000003</v>
      </c>
      <c r="F10" s="133"/>
      <c r="G10" s="133"/>
      <c r="H10" s="132">
        <v>10.078656000000001</v>
      </c>
      <c r="I10" s="132">
        <v>0</v>
      </c>
      <c r="J10" s="133"/>
      <c r="K10" s="133"/>
      <c r="L10" s="132"/>
      <c r="M10" s="132"/>
      <c r="N10" s="133"/>
      <c r="O10" s="133"/>
      <c r="P10" s="132"/>
      <c r="Q10" s="132"/>
      <c r="R10" s="133"/>
      <c r="S10" s="133"/>
      <c r="T10" s="132"/>
      <c r="U10" s="132"/>
      <c r="V10" s="133"/>
      <c r="W10" s="133"/>
      <c r="X10" s="132"/>
      <c r="Y10" s="132"/>
      <c r="Z10" s="133"/>
      <c r="AA10" s="133"/>
      <c r="AB10" s="134">
        <v>10.078656000000001</v>
      </c>
      <c r="AC10" s="134">
        <v>0.68342000000000003</v>
      </c>
      <c r="AD10" s="133"/>
      <c r="AE10" s="133"/>
      <c r="AF10" s="51"/>
      <c r="AG10" s="51"/>
    </row>
    <row r="11" spans="1:33" x14ac:dyDescent="0.25">
      <c r="B11" s="56">
        <v>2</v>
      </c>
      <c r="C11" s="125" t="s">
        <v>197</v>
      </c>
      <c r="D11" s="132">
        <v>6.7619400000000001</v>
      </c>
      <c r="E11" s="132">
        <v>0</v>
      </c>
      <c r="F11" s="133"/>
      <c r="G11" s="133"/>
      <c r="H11" s="132">
        <v>6.7619400000000001</v>
      </c>
      <c r="I11" s="132">
        <v>0</v>
      </c>
      <c r="J11" s="133"/>
      <c r="K11" s="133"/>
      <c r="L11" s="132"/>
      <c r="M11" s="132"/>
      <c r="N11" s="133"/>
      <c r="O11" s="133"/>
      <c r="P11" s="132"/>
      <c r="Q11" s="132"/>
      <c r="R11" s="133"/>
      <c r="S11" s="133"/>
      <c r="T11" s="132"/>
      <c r="U11" s="132"/>
      <c r="V11" s="133"/>
      <c r="W11" s="133"/>
      <c r="X11" s="132"/>
      <c r="Y11" s="132"/>
      <c r="Z11" s="133"/>
      <c r="AA11" s="133"/>
      <c r="AB11" s="134">
        <v>6.7619400000000001</v>
      </c>
      <c r="AC11" s="134">
        <v>0</v>
      </c>
      <c r="AD11" s="133"/>
      <c r="AE11" s="133"/>
      <c r="AF11" s="51"/>
      <c r="AG11" s="51"/>
    </row>
    <row r="12" spans="1:33" x14ac:dyDescent="0.25">
      <c r="B12" s="56">
        <v>3</v>
      </c>
      <c r="C12" s="125" t="s">
        <v>198</v>
      </c>
      <c r="D12" s="132">
        <v>7.6930389999999997</v>
      </c>
      <c r="E12" s="132">
        <v>3.8470000000000002E-3</v>
      </c>
      <c r="F12" s="133"/>
      <c r="G12" s="133"/>
      <c r="H12" s="132">
        <v>7.6930389999999997</v>
      </c>
      <c r="I12" s="132">
        <v>3.8470000000000002E-3</v>
      </c>
      <c r="J12" s="133"/>
      <c r="K12" s="133"/>
      <c r="L12" s="132"/>
      <c r="M12" s="132"/>
      <c r="N12" s="133"/>
      <c r="O12" s="133"/>
      <c r="P12" s="132"/>
      <c r="Q12" s="132"/>
      <c r="R12" s="133"/>
      <c r="S12" s="133"/>
      <c r="T12" s="132"/>
      <c r="U12" s="132"/>
      <c r="V12" s="133"/>
      <c r="W12" s="133"/>
      <c r="X12" s="132"/>
      <c r="Y12" s="132"/>
      <c r="Z12" s="133"/>
      <c r="AA12" s="133"/>
      <c r="AB12" s="134">
        <v>7.6930389999999997</v>
      </c>
      <c r="AC12" s="134">
        <v>7.6930000000000002E-3</v>
      </c>
      <c r="AD12" s="133"/>
      <c r="AE12" s="133"/>
      <c r="AF12" s="51"/>
      <c r="AG12" s="51"/>
    </row>
    <row r="13" spans="1:33" x14ac:dyDescent="0.25">
      <c r="B13" s="56">
        <v>4</v>
      </c>
      <c r="C13" s="125" t="s">
        <v>199</v>
      </c>
      <c r="D13" s="132">
        <v>125.71249899999999</v>
      </c>
      <c r="E13" s="132">
        <v>14.320053</v>
      </c>
      <c r="F13" s="133"/>
      <c r="G13" s="133"/>
      <c r="H13" s="132">
        <v>125.71249899999999</v>
      </c>
      <c r="I13" s="132">
        <v>0</v>
      </c>
      <c r="J13" s="133"/>
      <c r="K13" s="133"/>
      <c r="L13" s="132"/>
      <c r="M13" s="132"/>
      <c r="N13" s="133"/>
      <c r="O13" s="133"/>
      <c r="P13" s="132"/>
      <c r="Q13" s="132"/>
      <c r="R13" s="133"/>
      <c r="S13" s="133"/>
      <c r="T13" s="132"/>
      <c r="U13" s="132"/>
      <c r="V13" s="133"/>
      <c r="W13" s="133"/>
      <c r="X13" s="132"/>
      <c r="Y13" s="132"/>
      <c r="Z13" s="133"/>
      <c r="AA13" s="133"/>
      <c r="AB13" s="134">
        <v>125.71249899999999</v>
      </c>
      <c r="AC13" s="134">
        <v>14.320053</v>
      </c>
      <c r="AD13" s="133"/>
      <c r="AE13" s="133"/>
      <c r="AF13" s="51"/>
      <c r="AG13" s="51"/>
    </row>
    <row r="14" spans="1:33" x14ac:dyDescent="0.25">
      <c r="B14" s="56">
        <v>5</v>
      </c>
      <c r="C14" s="125" t="s">
        <v>200</v>
      </c>
      <c r="D14" s="132">
        <v>18.212647</v>
      </c>
      <c r="E14" s="132">
        <v>0</v>
      </c>
      <c r="F14" s="133"/>
      <c r="G14" s="133"/>
      <c r="H14" s="132">
        <v>18.212647</v>
      </c>
      <c r="I14" s="132">
        <v>0</v>
      </c>
      <c r="J14" s="133"/>
      <c r="K14" s="133"/>
      <c r="L14" s="132"/>
      <c r="M14" s="132"/>
      <c r="N14" s="133"/>
      <c r="O14" s="133"/>
      <c r="P14" s="132"/>
      <c r="Q14" s="132"/>
      <c r="R14" s="133"/>
      <c r="S14" s="133"/>
      <c r="T14" s="132"/>
      <c r="U14" s="132"/>
      <c r="V14" s="133"/>
      <c r="W14" s="133"/>
      <c r="X14" s="132"/>
      <c r="Y14" s="132"/>
      <c r="Z14" s="133"/>
      <c r="AA14" s="133"/>
      <c r="AB14" s="134">
        <v>18.212647</v>
      </c>
      <c r="AC14" s="134">
        <v>0</v>
      </c>
      <c r="AD14" s="133"/>
      <c r="AE14" s="133"/>
      <c r="AF14" s="51"/>
      <c r="AG14" s="51"/>
    </row>
    <row r="15" spans="1:33" x14ac:dyDescent="0.25">
      <c r="B15" s="56">
        <v>6</v>
      </c>
      <c r="C15" s="125" t="s">
        <v>201</v>
      </c>
      <c r="D15" s="132">
        <v>0.26906099999999999</v>
      </c>
      <c r="E15" s="132">
        <v>1.191E-3</v>
      </c>
      <c r="F15" s="133"/>
      <c r="G15" s="133"/>
      <c r="H15" s="132">
        <v>0.26906099999999999</v>
      </c>
      <c r="I15" s="132">
        <v>0</v>
      </c>
      <c r="J15" s="133"/>
      <c r="K15" s="133"/>
      <c r="L15" s="132"/>
      <c r="M15" s="132"/>
      <c r="N15" s="133"/>
      <c r="O15" s="133"/>
      <c r="P15" s="132"/>
      <c r="Q15" s="132"/>
      <c r="R15" s="133"/>
      <c r="S15" s="133"/>
      <c r="T15" s="132"/>
      <c r="U15" s="132"/>
      <c r="V15" s="133"/>
      <c r="W15" s="133"/>
      <c r="X15" s="132"/>
      <c r="Y15" s="132"/>
      <c r="Z15" s="133"/>
      <c r="AA15" s="133"/>
      <c r="AB15" s="134">
        <v>0.26906099999999999</v>
      </c>
      <c r="AC15" s="134">
        <v>1.191E-3</v>
      </c>
      <c r="AD15" s="133"/>
      <c r="AE15" s="133"/>
      <c r="AF15" s="51"/>
      <c r="AG15" s="51"/>
    </row>
    <row r="16" spans="1:33" x14ac:dyDescent="0.25">
      <c r="B16" s="56">
        <v>7</v>
      </c>
      <c r="C16" s="125" t="s">
        <v>202</v>
      </c>
      <c r="D16" s="132">
        <v>10.523528000000001</v>
      </c>
      <c r="E16" s="132">
        <v>1.0089999999999999E-3</v>
      </c>
      <c r="F16" s="133"/>
      <c r="G16" s="133"/>
      <c r="H16" s="132">
        <v>10.523528000000001</v>
      </c>
      <c r="I16" s="132">
        <v>0</v>
      </c>
      <c r="J16" s="133"/>
      <c r="K16" s="133"/>
      <c r="L16" s="132"/>
      <c r="M16" s="132"/>
      <c r="N16" s="133"/>
      <c r="O16" s="133"/>
      <c r="P16" s="132"/>
      <c r="Q16" s="132"/>
      <c r="R16" s="133"/>
      <c r="S16" s="133"/>
      <c r="T16" s="132"/>
      <c r="U16" s="132"/>
      <c r="V16" s="133"/>
      <c r="W16" s="133"/>
      <c r="X16" s="132"/>
      <c r="Y16" s="132"/>
      <c r="Z16" s="133"/>
      <c r="AA16" s="133"/>
      <c r="AB16" s="134">
        <v>10.523528000000001</v>
      </c>
      <c r="AC16" s="134">
        <v>1.0089999999999999E-3</v>
      </c>
      <c r="AD16" s="133"/>
      <c r="AE16" s="133"/>
      <c r="AF16" s="51"/>
      <c r="AG16" s="51"/>
    </row>
    <row r="17" spans="2:33" x14ac:dyDescent="0.25">
      <c r="B17" s="56">
        <v>8</v>
      </c>
      <c r="C17" s="125" t="s">
        <v>203</v>
      </c>
      <c r="D17" s="132">
        <v>69.463611</v>
      </c>
      <c r="E17" s="132">
        <v>11.114178000000001</v>
      </c>
      <c r="F17" s="133"/>
      <c r="G17" s="133"/>
      <c r="H17" s="132">
        <v>69.463611</v>
      </c>
      <c r="I17" s="132">
        <v>0</v>
      </c>
      <c r="J17" s="133"/>
      <c r="K17" s="133"/>
      <c r="L17" s="132"/>
      <c r="M17" s="132"/>
      <c r="N17" s="133"/>
      <c r="O17" s="133"/>
      <c r="P17" s="132"/>
      <c r="Q17" s="132"/>
      <c r="R17" s="133"/>
      <c r="S17" s="133"/>
      <c r="T17" s="132"/>
      <c r="U17" s="132"/>
      <c r="V17" s="133"/>
      <c r="W17" s="133"/>
      <c r="X17" s="132"/>
      <c r="Y17" s="132"/>
      <c r="Z17" s="133"/>
      <c r="AA17" s="133"/>
      <c r="AB17" s="134">
        <v>69.463611</v>
      </c>
      <c r="AC17" s="134">
        <v>11.114178000000001</v>
      </c>
      <c r="AD17" s="133"/>
      <c r="AE17" s="133"/>
      <c r="AF17" s="51"/>
      <c r="AG17" s="51"/>
    </row>
    <row r="18" spans="2:33" x14ac:dyDescent="0.25">
      <c r="B18" s="56">
        <v>9</v>
      </c>
      <c r="C18" s="125" t="s">
        <v>204</v>
      </c>
      <c r="D18" s="132">
        <v>122.655052</v>
      </c>
      <c r="E18" s="132">
        <v>0</v>
      </c>
      <c r="F18" s="133"/>
      <c r="G18" s="133"/>
      <c r="H18" s="132">
        <v>122.655052</v>
      </c>
      <c r="I18" s="132">
        <v>0</v>
      </c>
      <c r="J18" s="133"/>
      <c r="K18" s="133"/>
      <c r="L18" s="132"/>
      <c r="M18" s="132"/>
      <c r="N18" s="133"/>
      <c r="O18" s="133"/>
      <c r="P18" s="132"/>
      <c r="Q18" s="132"/>
      <c r="R18" s="133"/>
      <c r="S18" s="133"/>
      <c r="T18" s="132"/>
      <c r="U18" s="132"/>
      <c r="V18" s="133"/>
      <c r="W18" s="133"/>
      <c r="X18" s="132"/>
      <c r="Y18" s="132"/>
      <c r="Z18" s="133"/>
      <c r="AA18" s="133"/>
      <c r="AB18" s="134">
        <v>122.655052</v>
      </c>
      <c r="AC18" s="134">
        <v>0</v>
      </c>
      <c r="AD18" s="133"/>
      <c r="AE18" s="133"/>
      <c r="AF18" s="51"/>
      <c r="AG18" s="51"/>
    </row>
    <row r="19" spans="2:33" x14ac:dyDescent="0.25">
      <c r="B19" s="56">
        <v>10</v>
      </c>
      <c r="C19" s="125" t="s">
        <v>205</v>
      </c>
      <c r="D19" s="132">
        <v>3.0753720000000002</v>
      </c>
      <c r="E19" s="132">
        <v>0</v>
      </c>
      <c r="F19" s="133"/>
      <c r="G19" s="133"/>
      <c r="H19" s="132">
        <v>3.0753720000000002</v>
      </c>
      <c r="I19" s="132">
        <v>0</v>
      </c>
      <c r="J19" s="133"/>
      <c r="K19" s="133"/>
      <c r="L19" s="132"/>
      <c r="M19" s="132"/>
      <c r="N19" s="133"/>
      <c r="O19" s="133"/>
      <c r="P19" s="132"/>
      <c r="Q19" s="132"/>
      <c r="R19" s="133"/>
      <c r="S19" s="133"/>
      <c r="T19" s="132"/>
      <c r="U19" s="132"/>
      <c r="V19" s="133"/>
      <c r="W19" s="133"/>
      <c r="X19" s="132"/>
      <c r="Y19" s="132"/>
      <c r="Z19" s="133"/>
      <c r="AA19" s="133"/>
      <c r="AB19" s="134">
        <v>3.0753720000000002</v>
      </c>
      <c r="AC19" s="134">
        <v>0</v>
      </c>
      <c r="AD19" s="133"/>
      <c r="AE19" s="133"/>
      <c r="AF19" s="51"/>
      <c r="AG19" s="51"/>
    </row>
    <row r="20" spans="2:33" x14ac:dyDescent="0.25">
      <c r="B20" s="56">
        <v>11</v>
      </c>
      <c r="C20" s="125" t="s">
        <v>206</v>
      </c>
      <c r="D20" s="132">
        <v>15.068752</v>
      </c>
      <c r="E20" s="132">
        <v>0</v>
      </c>
      <c r="F20" s="133"/>
      <c r="G20" s="133"/>
      <c r="H20" s="132">
        <v>15.068752</v>
      </c>
      <c r="I20" s="132">
        <v>0</v>
      </c>
      <c r="J20" s="133"/>
      <c r="K20" s="133"/>
      <c r="L20" s="132"/>
      <c r="M20" s="132"/>
      <c r="N20" s="133"/>
      <c r="O20" s="133"/>
      <c r="P20" s="132"/>
      <c r="Q20" s="132"/>
      <c r="R20" s="133"/>
      <c r="S20" s="133"/>
      <c r="T20" s="132"/>
      <c r="U20" s="132"/>
      <c r="V20" s="133"/>
      <c r="W20" s="133"/>
      <c r="X20" s="132"/>
      <c r="Y20" s="132"/>
      <c r="Z20" s="133"/>
      <c r="AA20" s="133"/>
      <c r="AB20" s="134">
        <v>15.068752</v>
      </c>
      <c r="AC20" s="134">
        <v>0</v>
      </c>
      <c r="AD20" s="133"/>
      <c r="AE20" s="133"/>
      <c r="AF20" s="51"/>
      <c r="AG20" s="51"/>
    </row>
    <row r="21" spans="2:33" x14ac:dyDescent="0.25">
      <c r="B21" s="56">
        <v>12</v>
      </c>
      <c r="C21" s="125" t="s">
        <v>207</v>
      </c>
      <c r="D21" s="132">
        <v>14.847329</v>
      </c>
      <c r="E21" s="132">
        <v>0</v>
      </c>
      <c r="F21" s="133"/>
      <c r="G21" s="133"/>
      <c r="H21" s="132">
        <v>14.847329</v>
      </c>
      <c r="I21" s="132">
        <v>0</v>
      </c>
      <c r="J21" s="133"/>
      <c r="K21" s="133"/>
      <c r="L21" s="132"/>
      <c r="M21" s="132"/>
      <c r="N21" s="133"/>
      <c r="O21" s="133"/>
      <c r="P21" s="132"/>
      <c r="Q21" s="132"/>
      <c r="R21" s="133"/>
      <c r="S21" s="133"/>
      <c r="T21" s="132"/>
      <c r="U21" s="132"/>
      <c r="V21" s="133"/>
      <c r="W21" s="133"/>
      <c r="X21" s="132"/>
      <c r="Y21" s="132"/>
      <c r="Z21" s="133"/>
      <c r="AA21" s="133"/>
      <c r="AB21" s="134">
        <v>14.847329</v>
      </c>
      <c r="AC21" s="134">
        <v>0</v>
      </c>
      <c r="AD21" s="133"/>
      <c r="AE21" s="133"/>
      <c r="AF21" s="51"/>
      <c r="AG21" s="51"/>
    </row>
    <row r="22" spans="2:33" x14ac:dyDescent="0.25">
      <c r="B22" s="56">
        <v>13</v>
      </c>
      <c r="C22" s="125" t="s">
        <v>208</v>
      </c>
      <c r="D22" s="132">
        <v>0.54744999999999999</v>
      </c>
      <c r="E22" s="132">
        <v>0</v>
      </c>
      <c r="F22" s="133"/>
      <c r="G22" s="133"/>
      <c r="H22" s="132">
        <v>0.54744999999999999</v>
      </c>
      <c r="I22" s="132">
        <v>0</v>
      </c>
      <c r="J22" s="133"/>
      <c r="K22" s="133"/>
      <c r="L22" s="132"/>
      <c r="M22" s="132"/>
      <c r="N22" s="133"/>
      <c r="O22" s="133"/>
      <c r="P22" s="132"/>
      <c r="Q22" s="132"/>
      <c r="R22" s="133"/>
      <c r="S22" s="133"/>
      <c r="T22" s="132"/>
      <c r="U22" s="132"/>
      <c r="V22" s="133"/>
      <c r="W22" s="133"/>
      <c r="X22" s="132"/>
      <c r="Y22" s="132"/>
      <c r="Z22" s="133"/>
      <c r="AA22" s="133"/>
      <c r="AB22" s="134">
        <v>0.54744999999999999</v>
      </c>
      <c r="AC22" s="134">
        <v>0</v>
      </c>
      <c r="AD22" s="133"/>
      <c r="AE22" s="133"/>
      <c r="AF22" s="51"/>
      <c r="AG22" s="51"/>
    </row>
    <row r="23" spans="2:33" x14ac:dyDescent="0.25">
      <c r="B23" s="56">
        <v>14</v>
      </c>
      <c r="C23" s="125" t="s">
        <v>209</v>
      </c>
      <c r="D23" s="132">
        <v>2.4528999999999999E-2</v>
      </c>
      <c r="E23" s="132">
        <v>0</v>
      </c>
      <c r="F23" s="133"/>
      <c r="G23" s="133"/>
      <c r="H23" s="132">
        <v>2.4528999999999999E-2</v>
      </c>
      <c r="I23" s="132">
        <v>0</v>
      </c>
      <c r="J23" s="133"/>
      <c r="K23" s="133"/>
      <c r="L23" s="132"/>
      <c r="M23" s="132"/>
      <c r="N23" s="133"/>
      <c r="O23" s="133"/>
      <c r="P23" s="132"/>
      <c r="Q23" s="132"/>
      <c r="R23" s="133"/>
      <c r="S23" s="133"/>
      <c r="T23" s="132"/>
      <c r="U23" s="132"/>
      <c r="V23" s="133"/>
      <c r="W23" s="133"/>
      <c r="X23" s="132"/>
      <c r="Y23" s="132"/>
      <c r="Z23" s="133"/>
      <c r="AA23" s="133"/>
      <c r="AB23" s="134">
        <v>2.4528999999999999E-2</v>
      </c>
      <c r="AC23" s="134">
        <v>0</v>
      </c>
      <c r="AD23" s="133"/>
      <c r="AE23" s="133"/>
      <c r="AF23" s="51"/>
      <c r="AG23" s="51"/>
    </row>
    <row r="24" spans="2:33" x14ac:dyDescent="0.25">
      <c r="B24" s="56">
        <v>15</v>
      </c>
      <c r="C24" s="125" t="s">
        <v>210</v>
      </c>
      <c r="D24" s="132">
        <v>51.291901000000003</v>
      </c>
      <c r="E24" s="132">
        <v>0.84910600000000003</v>
      </c>
      <c r="F24" s="133"/>
      <c r="G24" s="133"/>
      <c r="H24" s="132">
        <v>51.291901000000003</v>
      </c>
      <c r="I24" s="132">
        <v>0</v>
      </c>
      <c r="J24" s="133"/>
      <c r="K24" s="133"/>
      <c r="L24" s="132"/>
      <c r="M24" s="132"/>
      <c r="N24" s="133"/>
      <c r="O24" s="133"/>
      <c r="P24" s="132"/>
      <c r="Q24" s="132"/>
      <c r="R24" s="133"/>
      <c r="S24" s="133"/>
      <c r="T24" s="132"/>
      <c r="U24" s="132"/>
      <c r="V24" s="133"/>
      <c r="W24" s="133"/>
      <c r="X24" s="132"/>
      <c r="Y24" s="132"/>
      <c r="Z24" s="133"/>
      <c r="AA24" s="133"/>
      <c r="AB24" s="134">
        <v>51.291901000000003</v>
      </c>
      <c r="AC24" s="134">
        <v>0.84910600000000003</v>
      </c>
      <c r="AD24" s="133"/>
      <c r="AE24" s="133"/>
      <c r="AF24" s="51"/>
      <c r="AG24" s="51"/>
    </row>
    <row r="25" spans="2:33" x14ac:dyDescent="0.25">
      <c r="B25" s="56">
        <v>16</v>
      </c>
      <c r="C25" s="125" t="s">
        <v>211</v>
      </c>
      <c r="D25" s="132">
        <v>167.345674</v>
      </c>
      <c r="E25" s="132">
        <v>8.126061</v>
      </c>
      <c r="F25" s="133"/>
      <c r="G25" s="133"/>
      <c r="H25" s="132">
        <v>167.345674</v>
      </c>
      <c r="I25" s="132">
        <v>0</v>
      </c>
      <c r="J25" s="133"/>
      <c r="K25" s="133"/>
      <c r="L25" s="132"/>
      <c r="M25" s="132"/>
      <c r="N25" s="133"/>
      <c r="O25" s="133"/>
      <c r="P25" s="132"/>
      <c r="Q25" s="132"/>
      <c r="R25" s="133"/>
      <c r="S25" s="133"/>
      <c r="T25" s="132"/>
      <c r="U25" s="132"/>
      <c r="V25" s="133"/>
      <c r="W25" s="133"/>
      <c r="X25" s="132"/>
      <c r="Y25" s="132"/>
      <c r="Z25" s="133"/>
      <c r="AA25" s="133"/>
      <c r="AB25" s="134">
        <v>167.345674</v>
      </c>
      <c r="AC25" s="134">
        <v>8.126061</v>
      </c>
      <c r="AD25" s="133"/>
      <c r="AE25" s="133"/>
      <c r="AF25" s="51"/>
      <c r="AG25" s="51"/>
    </row>
    <row r="26" spans="2:33" x14ac:dyDescent="0.25">
      <c r="B26" s="56">
        <v>17</v>
      </c>
      <c r="C26" s="125" t="s">
        <v>212</v>
      </c>
      <c r="D26" s="132">
        <v>61.223042999999997</v>
      </c>
      <c r="E26" s="132">
        <v>0</v>
      </c>
      <c r="F26" s="133"/>
      <c r="G26" s="133"/>
      <c r="H26" s="132">
        <v>61.223042999999997</v>
      </c>
      <c r="I26" s="132">
        <v>0</v>
      </c>
      <c r="J26" s="133"/>
      <c r="K26" s="133"/>
      <c r="L26" s="132"/>
      <c r="M26" s="132"/>
      <c r="N26" s="133"/>
      <c r="O26" s="133"/>
      <c r="P26" s="132"/>
      <c r="Q26" s="132"/>
      <c r="R26" s="133"/>
      <c r="S26" s="133"/>
      <c r="T26" s="132"/>
      <c r="U26" s="132"/>
      <c r="V26" s="133"/>
      <c r="W26" s="133"/>
      <c r="X26" s="132"/>
      <c r="Y26" s="132"/>
      <c r="Z26" s="133"/>
      <c r="AA26" s="133"/>
      <c r="AB26" s="134">
        <v>61.223042999999997</v>
      </c>
      <c r="AC26" s="134">
        <v>0</v>
      </c>
      <c r="AD26" s="133"/>
      <c r="AE26" s="133"/>
      <c r="AF26" s="51"/>
      <c r="AG26" s="51"/>
    </row>
    <row r="27" spans="2:33" x14ac:dyDescent="0.25">
      <c r="B27" s="56">
        <v>18</v>
      </c>
      <c r="C27" s="125" t="s">
        <v>213</v>
      </c>
      <c r="D27" s="132">
        <v>0.89627900000000005</v>
      </c>
      <c r="E27" s="132">
        <v>0</v>
      </c>
      <c r="F27" s="133"/>
      <c r="G27" s="133"/>
      <c r="H27" s="132">
        <v>0.89627900000000005</v>
      </c>
      <c r="I27" s="132">
        <v>0</v>
      </c>
      <c r="J27" s="133"/>
      <c r="K27" s="133"/>
      <c r="L27" s="132"/>
      <c r="M27" s="132"/>
      <c r="N27" s="133"/>
      <c r="O27" s="133"/>
      <c r="P27" s="132"/>
      <c r="Q27" s="132"/>
      <c r="R27" s="133"/>
      <c r="S27" s="133"/>
      <c r="T27" s="132"/>
      <c r="U27" s="132"/>
      <c r="V27" s="133"/>
      <c r="W27" s="133"/>
      <c r="X27" s="132"/>
      <c r="Y27" s="132"/>
      <c r="Z27" s="133"/>
      <c r="AA27" s="133"/>
      <c r="AB27" s="134">
        <v>0.89627900000000005</v>
      </c>
      <c r="AC27" s="134">
        <v>0</v>
      </c>
      <c r="AD27" s="133"/>
      <c r="AE27" s="133"/>
      <c r="AF27" s="51"/>
      <c r="AG27" s="51"/>
    </row>
    <row r="28" spans="2:33" x14ac:dyDescent="0.25">
      <c r="B28" s="56">
        <v>19</v>
      </c>
      <c r="C28" s="125" t="s">
        <v>214</v>
      </c>
      <c r="D28" s="132">
        <v>51.548586999999998</v>
      </c>
      <c r="E28" s="132">
        <v>0.27817799999999998</v>
      </c>
      <c r="F28" s="133"/>
      <c r="G28" s="133"/>
      <c r="H28" s="132">
        <v>51.548586999999998</v>
      </c>
      <c r="I28" s="132">
        <v>0</v>
      </c>
      <c r="J28" s="133"/>
      <c r="K28" s="133"/>
      <c r="L28" s="132"/>
      <c r="M28" s="132"/>
      <c r="N28" s="133"/>
      <c r="O28" s="133"/>
      <c r="P28" s="132"/>
      <c r="Q28" s="132"/>
      <c r="R28" s="133"/>
      <c r="S28" s="133"/>
      <c r="T28" s="132"/>
      <c r="U28" s="132"/>
      <c r="V28" s="133"/>
      <c r="W28" s="133"/>
      <c r="X28" s="132"/>
      <c r="Y28" s="132"/>
      <c r="Z28" s="133"/>
      <c r="AA28" s="133"/>
      <c r="AB28" s="134">
        <v>51.548586999999998</v>
      </c>
      <c r="AC28" s="134">
        <v>0.27817799999999998</v>
      </c>
      <c r="AD28" s="133"/>
      <c r="AE28" s="133"/>
      <c r="AF28" s="51"/>
      <c r="AG28" s="51"/>
    </row>
    <row r="29" spans="2:33" x14ac:dyDescent="0.25">
      <c r="B29" s="56">
        <v>20</v>
      </c>
      <c r="C29" s="125" t="s">
        <v>215</v>
      </c>
      <c r="D29" s="132">
        <v>5.8117049999999999</v>
      </c>
      <c r="E29" s="132">
        <v>0</v>
      </c>
      <c r="F29" s="133"/>
      <c r="G29" s="133"/>
      <c r="H29" s="132">
        <v>5.8117049999999999</v>
      </c>
      <c r="I29" s="132">
        <v>0</v>
      </c>
      <c r="J29" s="133"/>
      <c r="K29" s="133"/>
      <c r="L29" s="132"/>
      <c r="M29" s="132"/>
      <c r="N29" s="133"/>
      <c r="O29" s="133"/>
      <c r="P29" s="132"/>
      <c r="Q29" s="132"/>
      <c r="R29" s="133"/>
      <c r="S29" s="133"/>
      <c r="T29" s="132"/>
      <c r="U29" s="132"/>
      <c r="V29" s="133"/>
      <c r="W29" s="133"/>
      <c r="X29" s="132"/>
      <c r="Y29" s="132"/>
      <c r="Z29" s="133"/>
      <c r="AA29" s="133"/>
      <c r="AB29" s="134">
        <v>5.8117049999999999</v>
      </c>
      <c r="AC29" s="134">
        <v>0</v>
      </c>
      <c r="AD29" s="133"/>
      <c r="AE29" s="133"/>
      <c r="AF29" s="51"/>
      <c r="AG29" s="51"/>
    </row>
    <row r="30" spans="2:33" x14ac:dyDescent="0.25">
      <c r="B30" s="56">
        <v>21</v>
      </c>
      <c r="C30" s="125" t="s">
        <v>216</v>
      </c>
      <c r="D30" s="132">
        <v>1.975508</v>
      </c>
      <c r="E30" s="132">
        <v>0</v>
      </c>
      <c r="F30" s="133"/>
      <c r="G30" s="133"/>
      <c r="H30" s="132">
        <v>1.975508</v>
      </c>
      <c r="I30" s="132">
        <v>0</v>
      </c>
      <c r="J30" s="133"/>
      <c r="K30" s="133"/>
      <c r="L30" s="132"/>
      <c r="M30" s="132"/>
      <c r="N30" s="133"/>
      <c r="O30" s="133"/>
      <c r="P30" s="132"/>
      <c r="Q30" s="132"/>
      <c r="R30" s="133"/>
      <c r="S30" s="133"/>
      <c r="T30" s="132"/>
      <c r="U30" s="132"/>
      <c r="V30" s="133"/>
      <c r="W30" s="133"/>
      <c r="X30" s="132"/>
      <c r="Y30" s="132"/>
      <c r="Z30" s="133"/>
      <c r="AA30" s="133"/>
      <c r="AB30" s="134">
        <v>1.975508</v>
      </c>
      <c r="AC30" s="134">
        <v>0</v>
      </c>
      <c r="AD30" s="133"/>
      <c r="AE30" s="133"/>
      <c r="AF30" s="51"/>
      <c r="AG30" s="51"/>
    </row>
    <row r="31" spans="2:33" x14ac:dyDescent="0.25">
      <c r="B31" s="56">
        <v>22</v>
      </c>
      <c r="C31" s="125" t="s">
        <v>217</v>
      </c>
      <c r="D31" s="132">
        <v>24.576616999999999</v>
      </c>
      <c r="E31" s="132">
        <v>4.888058</v>
      </c>
      <c r="F31" s="133"/>
      <c r="G31" s="133"/>
      <c r="H31" s="132">
        <v>24.576616999999999</v>
      </c>
      <c r="I31" s="132">
        <v>0</v>
      </c>
      <c r="J31" s="133"/>
      <c r="K31" s="133"/>
      <c r="L31" s="132"/>
      <c r="M31" s="132"/>
      <c r="N31" s="133"/>
      <c r="O31" s="133"/>
      <c r="P31" s="132"/>
      <c r="Q31" s="132"/>
      <c r="R31" s="133"/>
      <c r="S31" s="133"/>
      <c r="T31" s="132"/>
      <c r="U31" s="132"/>
      <c r="V31" s="133"/>
      <c r="W31" s="133"/>
      <c r="X31" s="132"/>
      <c r="Y31" s="132"/>
      <c r="Z31" s="133"/>
      <c r="AA31" s="133"/>
      <c r="AB31" s="134">
        <v>24.576616999999999</v>
      </c>
      <c r="AC31" s="134">
        <v>4.888058</v>
      </c>
      <c r="AD31" s="133"/>
      <c r="AE31" s="133"/>
      <c r="AF31" s="51"/>
      <c r="AG31" s="51"/>
    </row>
    <row r="32" spans="2:33" x14ac:dyDescent="0.25">
      <c r="B32" s="56">
        <v>23</v>
      </c>
      <c r="C32" s="125" t="s">
        <v>218</v>
      </c>
      <c r="D32" s="132">
        <v>2.689E-3</v>
      </c>
      <c r="E32" s="132">
        <v>0</v>
      </c>
      <c r="F32" s="133"/>
      <c r="G32" s="133"/>
      <c r="H32" s="132">
        <v>2.689E-3</v>
      </c>
      <c r="I32" s="132">
        <v>0</v>
      </c>
      <c r="J32" s="133"/>
      <c r="K32" s="133"/>
      <c r="L32" s="132"/>
      <c r="M32" s="132"/>
      <c r="N32" s="133"/>
      <c r="O32" s="133"/>
      <c r="P32" s="132"/>
      <c r="Q32" s="132"/>
      <c r="R32" s="133"/>
      <c r="S32" s="133"/>
      <c r="T32" s="132"/>
      <c r="U32" s="132"/>
      <c r="V32" s="133"/>
      <c r="W32" s="133"/>
      <c r="X32" s="132"/>
      <c r="Y32" s="132"/>
      <c r="Z32" s="133"/>
      <c r="AA32" s="133"/>
      <c r="AB32" s="134">
        <v>2.689E-3</v>
      </c>
      <c r="AC32" s="134">
        <v>0</v>
      </c>
      <c r="AD32" s="133"/>
      <c r="AE32" s="133"/>
      <c r="AF32" s="51"/>
      <c r="AG32" s="51"/>
    </row>
    <row r="33" spans="2:33" x14ac:dyDescent="0.25">
      <c r="B33" s="56">
        <v>24</v>
      </c>
      <c r="C33" s="125" t="s">
        <v>219</v>
      </c>
      <c r="D33" s="132">
        <v>34.428387000000001</v>
      </c>
      <c r="E33" s="132">
        <v>0.70945100000000005</v>
      </c>
      <c r="F33" s="133"/>
      <c r="G33" s="133"/>
      <c r="H33" s="132">
        <v>34.428387000000001</v>
      </c>
      <c r="I33" s="132">
        <v>0</v>
      </c>
      <c r="J33" s="133"/>
      <c r="K33" s="133"/>
      <c r="L33" s="132"/>
      <c r="M33" s="132"/>
      <c r="N33" s="133"/>
      <c r="O33" s="133"/>
      <c r="P33" s="132"/>
      <c r="Q33" s="132"/>
      <c r="R33" s="133"/>
      <c r="S33" s="133"/>
      <c r="T33" s="132"/>
      <c r="U33" s="132"/>
      <c r="V33" s="133"/>
      <c r="W33" s="133"/>
      <c r="X33" s="132"/>
      <c r="Y33" s="132"/>
      <c r="Z33" s="133"/>
      <c r="AA33" s="133"/>
      <c r="AB33" s="134">
        <v>34.428387000000001</v>
      </c>
      <c r="AC33" s="134">
        <v>0.70945100000000005</v>
      </c>
      <c r="AD33" s="133"/>
      <c r="AE33" s="133"/>
      <c r="AF33" s="51"/>
      <c r="AG33" s="51"/>
    </row>
    <row r="34" spans="2:33" x14ac:dyDescent="0.25">
      <c r="B34" s="56">
        <v>25</v>
      </c>
      <c r="C34" s="125" t="s">
        <v>220</v>
      </c>
      <c r="D34" s="132">
        <v>2.4382999999999998E-2</v>
      </c>
      <c r="E34" s="132">
        <v>0</v>
      </c>
      <c r="F34" s="133"/>
      <c r="G34" s="133"/>
      <c r="H34" s="132">
        <v>2.4382999999999998E-2</v>
      </c>
      <c r="I34" s="132">
        <v>0</v>
      </c>
      <c r="J34" s="133"/>
      <c r="K34" s="133"/>
      <c r="L34" s="132"/>
      <c r="M34" s="132"/>
      <c r="N34" s="133"/>
      <c r="O34" s="133"/>
      <c r="P34" s="132"/>
      <c r="Q34" s="132"/>
      <c r="R34" s="133"/>
      <c r="S34" s="133"/>
      <c r="T34" s="132"/>
      <c r="U34" s="132"/>
      <c r="V34" s="133"/>
      <c r="W34" s="133"/>
      <c r="X34" s="132"/>
      <c r="Y34" s="132"/>
      <c r="Z34" s="133"/>
      <c r="AA34" s="133"/>
      <c r="AB34" s="134">
        <v>2.4382999999999998E-2</v>
      </c>
      <c r="AC34" s="134">
        <v>0</v>
      </c>
      <c r="AD34" s="133"/>
      <c r="AE34" s="133"/>
      <c r="AF34" s="51"/>
      <c r="AG34" s="51"/>
    </row>
    <row r="35" spans="2:33" x14ac:dyDescent="0.25">
      <c r="B35" s="56">
        <v>26</v>
      </c>
      <c r="C35" s="125" t="s">
        <v>221</v>
      </c>
      <c r="D35" s="132">
        <v>47.633662000000001</v>
      </c>
      <c r="E35" s="132">
        <v>9.7220659999999999</v>
      </c>
      <c r="F35" s="133"/>
      <c r="G35" s="133"/>
      <c r="H35" s="132">
        <v>47.633662000000001</v>
      </c>
      <c r="I35" s="132">
        <v>0</v>
      </c>
      <c r="J35" s="133"/>
      <c r="K35" s="133"/>
      <c r="L35" s="132"/>
      <c r="M35" s="132"/>
      <c r="N35" s="133"/>
      <c r="O35" s="133"/>
      <c r="P35" s="132"/>
      <c r="Q35" s="132"/>
      <c r="R35" s="133"/>
      <c r="S35" s="133"/>
      <c r="T35" s="132"/>
      <c r="U35" s="132"/>
      <c r="V35" s="133"/>
      <c r="W35" s="133"/>
      <c r="X35" s="132"/>
      <c r="Y35" s="132"/>
      <c r="Z35" s="133"/>
      <c r="AA35" s="133"/>
      <c r="AB35" s="134">
        <v>47.633662000000001</v>
      </c>
      <c r="AC35" s="134">
        <v>9.7220659999999999</v>
      </c>
      <c r="AD35" s="133"/>
      <c r="AE35" s="133"/>
      <c r="AF35" s="51"/>
      <c r="AG35" s="51"/>
    </row>
    <row r="36" spans="2:33" x14ac:dyDescent="0.25">
      <c r="B36" s="56">
        <v>27</v>
      </c>
      <c r="C36" s="125" t="s">
        <v>222</v>
      </c>
      <c r="D36" s="132">
        <v>3.222979</v>
      </c>
      <c r="E36" s="132">
        <v>0</v>
      </c>
      <c r="F36" s="133"/>
      <c r="G36" s="133"/>
      <c r="H36" s="132">
        <v>3.222979</v>
      </c>
      <c r="I36" s="132">
        <v>0</v>
      </c>
      <c r="J36" s="133"/>
      <c r="K36" s="133"/>
      <c r="L36" s="132"/>
      <c r="M36" s="132"/>
      <c r="N36" s="133"/>
      <c r="O36" s="133"/>
      <c r="P36" s="132"/>
      <c r="Q36" s="132"/>
      <c r="R36" s="133"/>
      <c r="S36" s="133"/>
      <c r="T36" s="132"/>
      <c r="U36" s="132"/>
      <c r="V36" s="133"/>
      <c r="W36" s="133"/>
      <c r="X36" s="132"/>
      <c r="Y36" s="132"/>
      <c r="Z36" s="133"/>
      <c r="AA36" s="133"/>
      <c r="AB36" s="134">
        <v>3.222979</v>
      </c>
      <c r="AC36" s="134">
        <v>0</v>
      </c>
      <c r="AD36" s="133"/>
      <c r="AE36" s="133"/>
      <c r="AF36" s="51"/>
      <c r="AG36" s="51"/>
    </row>
    <row r="37" spans="2:33" x14ac:dyDescent="0.25">
      <c r="B37" s="56">
        <v>28</v>
      </c>
      <c r="C37" s="125" t="s">
        <v>223</v>
      </c>
      <c r="D37" s="132">
        <v>27.676093000000002</v>
      </c>
      <c r="E37" s="132">
        <v>2.2352720000000001</v>
      </c>
      <c r="F37" s="133"/>
      <c r="G37" s="133"/>
      <c r="H37" s="132">
        <v>27.676093000000002</v>
      </c>
      <c r="I37" s="132">
        <v>0</v>
      </c>
      <c r="J37" s="133"/>
      <c r="K37" s="133"/>
      <c r="L37" s="132"/>
      <c r="M37" s="132"/>
      <c r="N37" s="133"/>
      <c r="O37" s="133"/>
      <c r="P37" s="132"/>
      <c r="Q37" s="132"/>
      <c r="R37" s="133"/>
      <c r="S37" s="133"/>
      <c r="T37" s="132"/>
      <c r="U37" s="132"/>
      <c r="V37" s="133"/>
      <c r="W37" s="133"/>
      <c r="X37" s="132"/>
      <c r="Y37" s="132"/>
      <c r="Z37" s="133"/>
      <c r="AA37" s="133"/>
      <c r="AB37" s="134">
        <v>27.676093000000002</v>
      </c>
      <c r="AC37" s="134">
        <v>2.2352720000000001</v>
      </c>
      <c r="AD37" s="133"/>
      <c r="AE37" s="133"/>
      <c r="AF37" s="51"/>
      <c r="AG37" s="51"/>
    </row>
    <row r="38" spans="2:33" x14ac:dyDescent="0.25">
      <c r="B38" s="56">
        <v>29</v>
      </c>
      <c r="C38" s="125" t="s">
        <v>224</v>
      </c>
      <c r="D38" s="132">
        <v>9.5830789999999997</v>
      </c>
      <c r="E38" s="132">
        <v>1.1499699999999999</v>
      </c>
      <c r="F38" s="133"/>
      <c r="G38" s="133"/>
      <c r="H38" s="132">
        <v>9.5830789999999997</v>
      </c>
      <c r="I38" s="132">
        <v>0</v>
      </c>
      <c r="J38" s="133"/>
      <c r="K38" s="133"/>
      <c r="L38" s="132"/>
      <c r="M38" s="132"/>
      <c r="N38" s="133"/>
      <c r="O38" s="133"/>
      <c r="P38" s="132"/>
      <c r="Q38" s="132"/>
      <c r="R38" s="133"/>
      <c r="S38" s="133"/>
      <c r="T38" s="132"/>
      <c r="U38" s="132"/>
      <c r="V38" s="133"/>
      <c r="W38" s="133"/>
      <c r="X38" s="132"/>
      <c r="Y38" s="132"/>
      <c r="Z38" s="133"/>
      <c r="AA38" s="133"/>
      <c r="AB38" s="134">
        <v>9.5830789999999997</v>
      </c>
      <c r="AC38" s="134">
        <v>1.1499699999999999</v>
      </c>
      <c r="AD38" s="133"/>
      <c r="AE38" s="133"/>
      <c r="AF38" s="51"/>
      <c r="AG38" s="51"/>
    </row>
    <row r="39" spans="2:33" x14ac:dyDescent="0.25">
      <c r="B39" s="56">
        <v>30</v>
      </c>
      <c r="C39" s="125" t="s">
        <v>225</v>
      </c>
      <c r="D39" s="132">
        <v>44.346167999999999</v>
      </c>
      <c r="E39" s="132">
        <v>0</v>
      </c>
      <c r="F39" s="133"/>
      <c r="G39" s="133"/>
      <c r="H39" s="132">
        <v>44.346167999999999</v>
      </c>
      <c r="I39" s="132">
        <v>0</v>
      </c>
      <c r="J39" s="133"/>
      <c r="K39" s="133"/>
      <c r="L39" s="132"/>
      <c r="M39" s="132"/>
      <c r="N39" s="133"/>
      <c r="O39" s="133"/>
      <c r="P39" s="132"/>
      <c r="Q39" s="132"/>
      <c r="R39" s="133"/>
      <c r="S39" s="133"/>
      <c r="T39" s="132"/>
      <c r="U39" s="132"/>
      <c r="V39" s="133"/>
      <c r="W39" s="133"/>
      <c r="X39" s="132"/>
      <c r="Y39" s="132"/>
      <c r="Z39" s="133"/>
      <c r="AA39" s="133"/>
      <c r="AB39" s="134">
        <v>44.346167999999999</v>
      </c>
      <c r="AC39" s="134">
        <v>0</v>
      </c>
      <c r="AD39" s="133"/>
      <c r="AE39" s="133"/>
      <c r="AF39" s="51"/>
      <c r="AG39" s="51"/>
    </row>
    <row r="40" spans="2:33" x14ac:dyDescent="0.25">
      <c r="B40" s="56">
        <v>31</v>
      </c>
      <c r="C40" s="125" t="s">
        <v>226</v>
      </c>
      <c r="D40" s="132">
        <v>6.0319070000000004</v>
      </c>
      <c r="E40" s="132">
        <v>0</v>
      </c>
      <c r="F40" s="133"/>
      <c r="G40" s="133"/>
      <c r="H40" s="132">
        <v>6.0319070000000004</v>
      </c>
      <c r="I40" s="132">
        <v>0</v>
      </c>
      <c r="J40" s="133"/>
      <c r="K40" s="133"/>
      <c r="L40" s="132"/>
      <c r="M40" s="132"/>
      <c r="N40" s="133"/>
      <c r="O40" s="133"/>
      <c r="P40" s="132"/>
      <c r="Q40" s="132"/>
      <c r="R40" s="133"/>
      <c r="S40" s="133"/>
      <c r="T40" s="132"/>
      <c r="U40" s="132"/>
      <c r="V40" s="133"/>
      <c r="W40" s="133"/>
      <c r="X40" s="132"/>
      <c r="Y40" s="132"/>
      <c r="Z40" s="133"/>
      <c r="AA40" s="133"/>
      <c r="AB40" s="134">
        <v>6.0319070000000004</v>
      </c>
      <c r="AC40" s="134">
        <v>0</v>
      </c>
      <c r="AD40" s="133"/>
      <c r="AE40" s="133"/>
      <c r="AF40" s="51"/>
      <c r="AG40" s="51"/>
    </row>
    <row r="41" spans="2:33" x14ac:dyDescent="0.25">
      <c r="B41" s="56">
        <v>32</v>
      </c>
      <c r="C41" s="125" t="s">
        <v>227</v>
      </c>
      <c r="D41" s="132">
        <v>42.418222</v>
      </c>
      <c r="E41" s="132">
        <v>0</v>
      </c>
      <c r="F41" s="133"/>
      <c r="G41" s="133"/>
      <c r="H41" s="132">
        <v>42.418222</v>
      </c>
      <c r="I41" s="132">
        <v>0</v>
      </c>
      <c r="J41" s="133"/>
      <c r="K41" s="133"/>
      <c r="L41" s="132"/>
      <c r="M41" s="132"/>
      <c r="N41" s="133"/>
      <c r="O41" s="133"/>
      <c r="P41" s="132"/>
      <c r="Q41" s="132"/>
      <c r="R41" s="133"/>
      <c r="S41" s="133"/>
      <c r="T41" s="132"/>
      <c r="U41" s="132"/>
      <c r="V41" s="133"/>
      <c r="W41" s="133"/>
      <c r="X41" s="132"/>
      <c r="Y41" s="132"/>
      <c r="Z41" s="133"/>
      <c r="AA41" s="133"/>
      <c r="AB41" s="134">
        <v>42.418222</v>
      </c>
      <c r="AC41" s="134">
        <v>0</v>
      </c>
      <c r="AD41" s="133"/>
      <c r="AE41" s="133"/>
      <c r="AF41" s="51"/>
      <c r="AG41" s="51"/>
    </row>
    <row r="42" spans="2:33" x14ac:dyDescent="0.25">
      <c r="B42" s="56">
        <v>33</v>
      </c>
      <c r="C42" s="125" t="s">
        <v>228</v>
      </c>
      <c r="D42" s="132">
        <v>5.0199340000000001</v>
      </c>
      <c r="E42" s="132">
        <v>0</v>
      </c>
      <c r="F42" s="133"/>
      <c r="G42" s="133"/>
      <c r="H42" s="132">
        <v>5.0199340000000001</v>
      </c>
      <c r="I42" s="132">
        <v>0</v>
      </c>
      <c r="J42" s="133"/>
      <c r="K42" s="133"/>
      <c r="L42" s="132"/>
      <c r="M42" s="132"/>
      <c r="N42" s="133"/>
      <c r="O42" s="133"/>
      <c r="P42" s="132"/>
      <c r="Q42" s="132"/>
      <c r="R42" s="133"/>
      <c r="S42" s="133"/>
      <c r="T42" s="132"/>
      <c r="U42" s="132"/>
      <c r="V42" s="133"/>
      <c r="W42" s="133"/>
      <c r="X42" s="132"/>
      <c r="Y42" s="132"/>
      <c r="Z42" s="133"/>
      <c r="AA42" s="133"/>
      <c r="AB42" s="134">
        <v>5.0199340000000001</v>
      </c>
      <c r="AC42" s="134">
        <v>0</v>
      </c>
      <c r="AD42" s="133"/>
      <c r="AE42" s="133"/>
      <c r="AF42" s="51"/>
      <c r="AG42" s="51"/>
    </row>
    <row r="43" spans="2:33" x14ac:dyDescent="0.25">
      <c r="B43" s="56">
        <v>34</v>
      </c>
      <c r="C43" s="125" t="s">
        <v>229</v>
      </c>
      <c r="D43" s="132">
        <v>11.546495999999999</v>
      </c>
      <c r="E43" s="132">
        <v>0</v>
      </c>
      <c r="F43" s="133"/>
      <c r="G43" s="133"/>
      <c r="H43" s="132">
        <v>11.546495999999999</v>
      </c>
      <c r="I43" s="132">
        <v>0</v>
      </c>
      <c r="J43" s="133"/>
      <c r="K43" s="133"/>
      <c r="L43" s="132"/>
      <c r="M43" s="132"/>
      <c r="N43" s="133"/>
      <c r="O43" s="133"/>
      <c r="P43" s="132"/>
      <c r="Q43" s="132"/>
      <c r="R43" s="133"/>
      <c r="S43" s="133"/>
      <c r="T43" s="132"/>
      <c r="U43" s="132"/>
      <c r="V43" s="133"/>
      <c r="W43" s="133"/>
      <c r="X43" s="132"/>
      <c r="Y43" s="132"/>
      <c r="Z43" s="133"/>
      <c r="AA43" s="133"/>
      <c r="AB43" s="134">
        <v>11.546495999999999</v>
      </c>
      <c r="AC43" s="134">
        <v>0</v>
      </c>
      <c r="AD43" s="133"/>
      <c r="AE43" s="133"/>
      <c r="AF43" s="51"/>
      <c r="AG43" s="51"/>
    </row>
    <row r="44" spans="2:33" x14ac:dyDescent="0.25">
      <c r="B44" s="56">
        <v>35</v>
      </c>
      <c r="C44" s="125" t="s">
        <v>230</v>
      </c>
      <c r="D44" s="132">
        <v>12.039757</v>
      </c>
      <c r="E44" s="132">
        <v>7.2719999999999998E-3</v>
      </c>
      <c r="F44" s="133"/>
      <c r="G44" s="133"/>
      <c r="H44" s="132">
        <v>12.039757</v>
      </c>
      <c r="I44" s="132">
        <v>0</v>
      </c>
      <c r="J44" s="133"/>
      <c r="K44" s="133"/>
      <c r="L44" s="132"/>
      <c r="M44" s="132"/>
      <c r="N44" s="133"/>
      <c r="O44" s="133"/>
      <c r="P44" s="132"/>
      <c r="Q44" s="132"/>
      <c r="R44" s="133"/>
      <c r="S44" s="133"/>
      <c r="T44" s="132"/>
      <c r="U44" s="132"/>
      <c r="V44" s="133"/>
      <c r="W44" s="133"/>
      <c r="X44" s="132"/>
      <c r="Y44" s="132"/>
      <c r="Z44" s="133"/>
      <c r="AA44" s="133"/>
      <c r="AB44" s="134">
        <v>12.039757</v>
      </c>
      <c r="AC44" s="134">
        <v>7.2719999999999998E-3</v>
      </c>
      <c r="AD44" s="133"/>
      <c r="AE44" s="133"/>
      <c r="AF44" s="51"/>
      <c r="AG44" s="51"/>
    </row>
    <row r="45" spans="2:33" x14ac:dyDescent="0.25">
      <c r="B45" s="56">
        <v>36</v>
      </c>
      <c r="C45" s="125" t="s">
        <v>231</v>
      </c>
      <c r="D45" s="132">
        <v>51.861336000000001</v>
      </c>
      <c r="E45" s="132">
        <v>43.978413000000003</v>
      </c>
      <c r="F45" s="133"/>
      <c r="G45" s="133"/>
      <c r="H45" s="132">
        <v>51.861336000000001</v>
      </c>
      <c r="I45" s="132">
        <v>0</v>
      </c>
      <c r="J45" s="133"/>
      <c r="K45" s="133"/>
      <c r="L45" s="132"/>
      <c r="M45" s="132"/>
      <c r="N45" s="133"/>
      <c r="O45" s="133"/>
      <c r="P45" s="132"/>
      <c r="Q45" s="132"/>
      <c r="R45" s="133"/>
      <c r="S45" s="133"/>
      <c r="T45" s="132"/>
      <c r="U45" s="132"/>
      <c r="V45" s="133"/>
      <c r="W45" s="133"/>
      <c r="X45" s="132"/>
      <c r="Y45" s="132"/>
      <c r="Z45" s="133"/>
      <c r="AA45" s="133"/>
      <c r="AB45" s="134">
        <v>51.861336000000001</v>
      </c>
      <c r="AC45" s="134">
        <v>43.978413000000003</v>
      </c>
      <c r="AD45" s="133"/>
      <c r="AE45" s="133"/>
      <c r="AF45" s="51"/>
      <c r="AG45" s="51"/>
    </row>
    <row r="46" spans="2:33" x14ac:dyDescent="0.25">
      <c r="B46" s="56">
        <v>37</v>
      </c>
      <c r="C46" s="125" t="s">
        <v>232</v>
      </c>
      <c r="D46" s="132">
        <v>0.16981599999999999</v>
      </c>
      <c r="E46" s="132">
        <v>0</v>
      </c>
      <c r="F46" s="133"/>
      <c r="G46" s="133"/>
      <c r="H46" s="132">
        <v>0.16981599999999999</v>
      </c>
      <c r="I46" s="132">
        <v>0</v>
      </c>
      <c r="J46" s="133"/>
      <c r="K46" s="133"/>
      <c r="L46" s="132"/>
      <c r="M46" s="132"/>
      <c r="N46" s="133"/>
      <c r="O46" s="133"/>
      <c r="P46" s="132"/>
      <c r="Q46" s="132"/>
      <c r="R46" s="133"/>
      <c r="S46" s="133"/>
      <c r="T46" s="132"/>
      <c r="U46" s="132"/>
      <c r="V46" s="133"/>
      <c r="W46" s="133"/>
      <c r="X46" s="132"/>
      <c r="Y46" s="132"/>
      <c r="Z46" s="133"/>
      <c r="AA46" s="133"/>
      <c r="AB46" s="134">
        <v>0.16981599999999999</v>
      </c>
      <c r="AC46" s="134">
        <v>0</v>
      </c>
      <c r="AD46" s="133"/>
      <c r="AE46" s="133"/>
      <c r="AF46" s="51"/>
      <c r="AG46" s="51"/>
    </row>
    <row r="47" spans="2:33" x14ac:dyDescent="0.25">
      <c r="B47" s="56">
        <v>38</v>
      </c>
      <c r="C47" s="125" t="s">
        <v>233</v>
      </c>
      <c r="D47" s="132">
        <v>13.17877</v>
      </c>
      <c r="E47" s="132">
        <v>1.357413</v>
      </c>
      <c r="F47" s="133"/>
      <c r="G47" s="133"/>
      <c r="H47" s="132">
        <v>13.17877</v>
      </c>
      <c r="I47" s="132">
        <v>3.9536000000000002E-2</v>
      </c>
      <c r="J47" s="133"/>
      <c r="K47" s="133"/>
      <c r="L47" s="132"/>
      <c r="M47" s="132"/>
      <c r="N47" s="133"/>
      <c r="O47" s="133"/>
      <c r="P47" s="132"/>
      <c r="Q47" s="132"/>
      <c r="R47" s="133"/>
      <c r="S47" s="133"/>
      <c r="T47" s="132"/>
      <c r="U47" s="132"/>
      <c r="V47" s="133"/>
      <c r="W47" s="133"/>
      <c r="X47" s="132"/>
      <c r="Y47" s="132"/>
      <c r="Z47" s="133"/>
      <c r="AA47" s="133"/>
      <c r="AB47" s="134">
        <v>13.17877</v>
      </c>
      <c r="AC47" s="134">
        <v>1.3969499999999999</v>
      </c>
      <c r="AD47" s="133"/>
      <c r="AE47" s="133"/>
      <c r="AF47" s="51"/>
      <c r="AG47" s="51"/>
    </row>
    <row r="48" spans="2:33" x14ac:dyDescent="0.25">
      <c r="B48" s="56">
        <v>39</v>
      </c>
      <c r="C48" s="125" t="s">
        <v>234</v>
      </c>
      <c r="D48" s="132">
        <v>0.210368</v>
      </c>
      <c r="E48" s="132">
        <v>0</v>
      </c>
      <c r="F48" s="133"/>
      <c r="G48" s="133"/>
      <c r="H48" s="132">
        <v>0.210368</v>
      </c>
      <c r="I48" s="132">
        <v>0</v>
      </c>
      <c r="J48" s="133"/>
      <c r="K48" s="133"/>
      <c r="L48" s="132"/>
      <c r="M48" s="132"/>
      <c r="N48" s="133"/>
      <c r="O48" s="133"/>
      <c r="P48" s="132"/>
      <c r="Q48" s="132"/>
      <c r="R48" s="133"/>
      <c r="S48" s="133"/>
      <c r="T48" s="132"/>
      <c r="U48" s="132"/>
      <c r="V48" s="133"/>
      <c r="W48" s="133"/>
      <c r="X48" s="132"/>
      <c r="Y48" s="132"/>
      <c r="Z48" s="133"/>
      <c r="AA48" s="133"/>
      <c r="AB48" s="134">
        <v>0.210368</v>
      </c>
      <c r="AC48" s="134">
        <v>0</v>
      </c>
      <c r="AD48" s="133"/>
      <c r="AE48" s="133"/>
      <c r="AF48" s="51"/>
      <c r="AG48" s="51"/>
    </row>
    <row r="49" spans="2:37" x14ac:dyDescent="0.25">
      <c r="B49" s="56">
        <v>40</v>
      </c>
      <c r="C49" s="125" t="s">
        <v>235</v>
      </c>
      <c r="D49" s="132">
        <v>10.093730000000001</v>
      </c>
      <c r="E49" s="132">
        <v>0</v>
      </c>
      <c r="F49" s="133"/>
      <c r="G49" s="133"/>
      <c r="H49" s="132">
        <v>10.093730000000001</v>
      </c>
      <c r="I49" s="132">
        <v>0</v>
      </c>
      <c r="J49" s="133"/>
      <c r="K49" s="133"/>
      <c r="L49" s="132"/>
      <c r="M49" s="132"/>
      <c r="N49" s="133"/>
      <c r="O49" s="133"/>
      <c r="P49" s="132"/>
      <c r="Q49" s="132"/>
      <c r="R49" s="133"/>
      <c r="S49" s="133"/>
      <c r="T49" s="132"/>
      <c r="U49" s="132"/>
      <c r="V49" s="133"/>
      <c r="W49" s="133"/>
      <c r="X49" s="132"/>
      <c r="Y49" s="132"/>
      <c r="Z49" s="133"/>
      <c r="AA49" s="133"/>
      <c r="AB49" s="134">
        <v>10.093730000000001</v>
      </c>
      <c r="AC49" s="134">
        <v>0</v>
      </c>
      <c r="AD49" s="133"/>
      <c r="AE49" s="133"/>
      <c r="AF49" s="51"/>
      <c r="AG49" s="51"/>
    </row>
    <row r="50" spans="2:37" x14ac:dyDescent="0.25">
      <c r="B50" s="56">
        <v>41</v>
      </c>
      <c r="C50" s="125" t="s">
        <v>236</v>
      </c>
      <c r="D50" s="132">
        <v>4.3740000000000003E-3</v>
      </c>
      <c r="E50" s="132">
        <v>0</v>
      </c>
      <c r="F50" s="133"/>
      <c r="G50" s="133"/>
      <c r="H50" s="132">
        <v>4.3740000000000003E-3</v>
      </c>
      <c r="I50" s="132">
        <v>0</v>
      </c>
      <c r="J50" s="133"/>
      <c r="K50" s="133"/>
      <c r="L50" s="132"/>
      <c r="M50" s="132"/>
      <c r="N50" s="133"/>
      <c r="O50" s="133"/>
      <c r="P50" s="132"/>
      <c r="Q50" s="132"/>
      <c r="R50" s="133"/>
      <c r="S50" s="133"/>
      <c r="T50" s="132"/>
      <c r="U50" s="132"/>
      <c r="V50" s="133"/>
      <c r="W50" s="133"/>
      <c r="X50" s="132"/>
      <c r="Y50" s="132"/>
      <c r="Z50" s="133"/>
      <c r="AA50" s="133"/>
      <c r="AB50" s="134">
        <v>4.3740000000000003E-3</v>
      </c>
      <c r="AC50" s="134">
        <v>0</v>
      </c>
      <c r="AD50" s="133"/>
      <c r="AE50" s="133"/>
      <c r="AF50" s="51"/>
      <c r="AG50" s="51"/>
    </row>
    <row r="51" spans="2:37" x14ac:dyDescent="0.25">
      <c r="B51" s="56">
        <v>42</v>
      </c>
      <c r="C51" s="125" t="s">
        <v>237</v>
      </c>
      <c r="D51" s="132">
        <v>0.25612400000000002</v>
      </c>
      <c r="E51" s="132">
        <v>0</v>
      </c>
      <c r="F51" s="133"/>
      <c r="G51" s="133"/>
      <c r="H51" s="132">
        <v>0.25612400000000002</v>
      </c>
      <c r="I51" s="132">
        <v>0</v>
      </c>
      <c r="J51" s="133"/>
      <c r="K51" s="133"/>
      <c r="L51" s="132"/>
      <c r="M51" s="132"/>
      <c r="N51" s="133"/>
      <c r="O51" s="133"/>
      <c r="P51" s="132"/>
      <c r="Q51" s="132"/>
      <c r="R51" s="133"/>
      <c r="S51" s="133"/>
      <c r="T51" s="132"/>
      <c r="U51" s="132"/>
      <c r="V51" s="133"/>
      <c r="W51" s="133"/>
      <c r="X51" s="132"/>
      <c r="Y51" s="132"/>
      <c r="Z51" s="133"/>
      <c r="AA51" s="133"/>
      <c r="AB51" s="134">
        <v>0.25612400000000002</v>
      </c>
      <c r="AC51" s="134">
        <v>0</v>
      </c>
      <c r="AD51" s="133"/>
      <c r="AE51" s="133"/>
      <c r="AF51" s="51"/>
      <c r="AG51" s="51"/>
    </row>
    <row r="52" spans="2:37" x14ac:dyDescent="0.25">
      <c r="B52" s="56">
        <v>43</v>
      </c>
      <c r="C52" s="125" t="s">
        <v>238</v>
      </c>
      <c r="D52" s="132">
        <v>33.228265999999998</v>
      </c>
      <c r="E52" s="132">
        <v>4.8299999999999998E-4</v>
      </c>
      <c r="F52" s="133"/>
      <c r="G52" s="133"/>
      <c r="H52" s="132">
        <v>33.228265999999998</v>
      </c>
      <c r="I52" s="132">
        <v>0</v>
      </c>
      <c r="J52" s="133"/>
      <c r="K52" s="133"/>
      <c r="L52" s="132"/>
      <c r="M52" s="132"/>
      <c r="N52" s="133"/>
      <c r="O52" s="133"/>
      <c r="P52" s="132"/>
      <c r="Q52" s="132"/>
      <c r="R52" s="133"/>
      <c r="S52" s="133"/>
      <c r="T52" s="132"/>
      <c r="U52" s="132"/>
      <c r="V52" s="133"/>
      <c r="W52" s="133"/>
      <c r="X52" s="132"/>
      <c r="Y52" s="132"/>
      <c r="Z52" s="133"/>
      <c r="AA52" s="133"/>
      <c r="AB52" s="134">
        <v>33.228265999999998</v>
      </c>
      <c r="AC52" s="134">
        <v>4.8299999999999998E-4</v>
      </c>
      <c r="AD52" s="133"/>
      <c r="AE52" s="133"/>
      <c r="AF52" s="51"/>
      <c r="AG52" s="51"/>
    </row>
    <row r="53" spans="2:37" x14ac:dyDescent="0.25">
      <c r="B53" s="56">
        <v>44</v>
      </c>
      <c r="C53" s="125" t="s">
        <v>239</v>
      </c>
      <c r="D53" s="132">
        <v>0.27118500000000001</v>
      </c>
      <c r="E53" s="132">
        <v>3.4070999999999997E-2</v>
      </c>
      <c r="F53" s="133"/>
      <c r="G53" s="133"/>
      <c r="H53" s="132">
        <v>0.27118500000000001</v>
      </c>
      <c r="I53" s="132">
        <v>0</v>
      </c>
      <c r="J53" s="133"/>
      <c r="K53" s="133"/>
      <c r="L53" s="132"/>
      <c r="M53" s="132"/>
      <c r="N53" s="133"/>
      <c r="O53" s="133"/>
      <c r="P53" s="132"/>
      <c r="Q53" s="132"/>
      <c r="R53" s="133"/>
      <c r="S53" s="133"/>
      <c r="T53" s="132"/>
      <c r="U53" s="132"/>
      <c r="V53" s="133"/>
      <c r="W53" s="133"/>
      <c r="X53" s="132"/>
      <c r="Y53" s="132"/>
      <c r="Z53" s="133"/>
      <c r="AA53" s="133"/>
      <c r="AB53" s="134">
        <v>0.27118500000000001</v>
      </c>
      <c r="AC53" s="134">
        <v>3.4070999999999997E-2</v>
      </c>
      <c r="AD53" s="133"/>
      <c r="AE53" s="133"/>
      <c r="AF53" s="51"/>
      <c r="AG53" s="51"/>
    </row>
    <row r="54" spans="2:37" x14ac:dyDescent="0.25">
      <c r="B54" s="56">
        <v>45</v>
      </c>
      <c r="C54" s="125" t="s">
        <v>240</v>
      </c>
      <c r="D54" s="132">
        <v>7.476E-3</v>
      </c>
      <c r="E54" s="132">
        <v>0</v>
      </c>
      <c r="F54" s="133"/>
      <c r="G54" s="133"/>
      <c r="H54" s="132">
        <v>7.476E-3</v>
      </c>
      <c r="I54" s="132">
        <v>0</v>
      </c>
      <c r="J54" s="133"/>
      <c r="K54" s="133"/>
      <c r="L54" s="132"/>
      <c r="M54" s="132"/>
      <c r="N54" s="133"/>
      <c r="O54" s="133"/>
      <c r="P54" s="132"/>
      <c r="Q54" s="132"/>
      <c r="R54" s="133"/>
      <c r="S54" s="133"/>
      <c r="T54" s="132"/>
      <c r="U54" s="132"/>
      <c r="V54" s="133"/>
      <c r="W54" s="133"/>
      <c r="X54" s="132"/>
      <c r="Y54" s="132"/>
      <c r="Z54" s="133"/>
      <c r="AA54" s="133"/>
      <c r="AB54" s="134">
        <v>7.476E-3</v>
      </c>
      <c r="AC54" s="134">
        <v>0</v>
      </c>
      <c r="AD54" s="133"/>
      <c r="AE54" s="133"/>
      <c r="AF54" s="51"/>
      <c r="AG54" s="51"/>
    </row>
    <row r="55" spans="2:37" x14ac:dyDescent="0.25">
      <c r="B55" s="56">
        <v>46</v>
      </c>
      <c r="C55" s="125" t="s">
        <v>241</v>
      </c>
      <c r="D55" s="132">
        <v>5.0167809999999999</v>
      </c>
      <c r="E55" s="132">
        <v>0</v>
      </c>
      <c r="F55" s="133"/>
      <c r="G55" s="133"/>
      <c r="H55" s="132">
        <v>5.0167809999999999</v>
      </c>
      <c r="I55" s="132">
        <v>0</v>
      </c>
      <c r="J55" s="133"/>
      <c r="K55" s="133"/>
      <c r="L55" s="132"/>
      <c r="M55" s="132"/>
      <c r="N55" s="133"/>
      <c r="O55" s="133"/>
      <c r="P55" s="132"/>
      <c r="Q55" s="132"/>
      <c r="R55" s="133"/>
      <c r="S55" s="133"/>
      <c r="T55" s="132"/>
      <c r="U55" s="132"/>
      <c r="V55" s="133"/>
      <c r="W55" s="133"/>
      <c r="X55" s="132"/>
      <c r="Y55" s="132"/>
      <c r="Z55" s="133"/>
      <c r="AA55" s="133"/>
      <c r="AB55" s="134">
        <v>5.0167809999999999</v>
      </c>
      <c r="AC55" s="134">
        <v>0</v>
      </c>
      <c r="AD55" s="133"/>
      <c r="AE55" s="133"/>
      <c r="AF55" s="51"/>
      <c r="AG55" s="51"/>
    </row>
    <row r="56" spans="2:37" x14ac:dyDescent="0.25">
      <c r="B56" s="56">
        <v>47</v>
      </c>
      <c r="C56" s="125" t="s">
        <v>242</v>
      </c>
      <c r="D56" s="132">
        <v>15.379871</v>
      </c>
      <c r="E56" s="132">
        <v>0</v>
      </c>
      <c r="F56" s="133"/>
      <c r="G56" s="133"/>
      <c r="H56" s="132">
        <v>15.379871</v>
      </c>
      <c r="I56" s="132">
        <v>0</v>
      </c>
      <c r="J56" s="133"/>
      <c r="K56" s="133"/>
      <c r="L56" s="132"/>
      <c r="M56" s="132"/>
      <c r="N56" s="133"/>
      <c r="O56" s="133"/>
      <c r="P56" s="132"/>
      <c r="Q56" s="132"/>
      <c r="R56" s="133"/>
      <c r="S56" s="133"/>
      <c r="T56" s="132"/>
      <c r="U56" s="132"/>
      <c r="V56" s="133"/>
      <c r="W56" s="133"/>
      <c r="X56" s="132"/>
      <c r="Y56" s="132"/>
      <c r="Z56" s="133"/>
      <c r="AA56" s="133"/>
      <c r="AB56" s="134">
        <v>15.379871</v>
      </c>
      <c r="AC56" s="134">
        <v>0</v>
      </c>
      <c r="AD56" s="133"/>
      <c r="AE56" s="133"/>
      <c r="AF56" s="51"/>
      <c r="AG56" s="51"/>
    </row>
    <row r="57" spans="2:37" x14ac:dyDescent="0.25">
      <c r="B57" s="56">
        <v>48</v>
      </c>
      <c r="C57" s="125" t="s">
        <v>243</v>
      </c>
      <c r="D57" s="132">
        <v>0.56152599999999997</v>
      </c>
      <c r="E57" s="132">
        <v>0</v>
      </c>
      <c r="F57" s="133"/>
      <c r="G57" s="133"/>
      <c r="H57" s="132">
        <v>0.56152599999999997</v>
      </c>
      <c r="I57" s="132">
        <v>0</v>
      </c>
      <c r="J57" s="133"/>
      <c r="K57" s="133"/>
      <c r="L57" s="132"/>
      <c r="M57" s="132"/>
      <c r="N57" s="133"/>
      <c r="O57" s="133"/>
      <c r="P57" s="132"/>
      <c r="Q57" s="132"/>
      <c r="R57" s="133"/>
      <c r="S57" s="133"/>
      <c r="T57" s="132"/>
      <c r="U57" s="132"/>
      <c r="V57" s="133"/>
      <c r="W57" s="133"/>
      <c r="X57" s="132"/>
      <c r="Y57" s="132"/>
      <c r="Z57" s="133"/>
      <c r="AA57" s="133"/>
      <c r="AB57" s="134">
        <v>0.56152599999999997</v>
      </c>
      <c r="AC57" s="134">
        <v>0</v>
      </c>
      <c r="AD57" s="133"/>
      <c r="AE57" s="133"/>
      <c r="AF57" s="51"/>
      <c r="AG57" s="51"/>
    </row>
    <row r="58" spans="2:37" x14ac:dyDescent="0.25">
      <c r="B58" s="56">
        <v>49</v>
      </c>
      <c r="C58" s="125" t="s">
        <v>244</v>
      </c>
      <c r="D58" s="135">
        <v>10.025167</v>
      </c>
      <c r="E58" s="135">
        <v>0</v>
      </c>
      <c r="F58" s="136"/>
      <c r="G58" s="136"/>
      <c r="H58" s="135">
        <v>10.025167</v>
      </c>
      <c r="I58" s="135">
        <v>0</v>
      </c>
      <c r="J58" s="136"/>
      <c r="K58" s="136"/>
      <c r="L58" s="135"/>
      <c r="M58" s="135"/>
      <c r="N58" s="136"/>
      <c r="O58" s="136"/>
      <c r="P58" s="135"/>
      <c r="Q58" s="135"/>
      <c r="R58" s="136"/>
      <c r="S58" s="136"/>
      <c r="T58" s="135"/>
      <c r="U58" s="135"/>
      <c r="V58" s="136"/>
      <c r="W58" s="136"/>
      <c r="X58" s="135"/>
      <c r="Y58" s="135"/>
      <c r="Z58" s="136"/>
      <c r="AA58" s="136"/>
      <c r="AB58" s="134">
        <v>10.025167</v>
      </c>
      <c r="AC58" s="134">
        <v>0</v>
      </c>
      <c r="AD58" s="136"/>
      <c r="AE58" s="136"/>
      <c r="AF58" s="51"/>
      <c r="AG58" s="51"/>
    </row>
    <row r="60" spans="2:37" ht="25.15" customHeight="1" x14ac:dyDescent="0.25">
      <c r="B60" s="438" t="s">
        <v>245</v>
      </c>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58"/>
      <c r="AG60" s="58"/>
      <c r="AH60" s="58"/>
      <c r="AI60" s="58"/>
      <c r="AJ60" s="58"/>
      <c r="AK60" s="58"/>
    </row>
    <row r="61" spans="2:37" ht="25.15" customHeight="1" x14ac:dyDescent="0.25">
      <c r="B61" s="437" t="s">
        <v>341</v>
      </c>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59"/>
      <c r="AG61" s="59"/>
      <c r="AH61" s="59"/>
      <c r="AI61" s="59"/>
      <c r="AJ61" s="59"/>
      <c r="AK61" s="59"/>
    </row>
    <row r="64" spans="2:37" s="9" customFormat="1" x14ac:dyDescent="0.25">
      <c r="F64" s="60"/>
      <c r="G64" s="6"/>
      <c r="H64" s="6"/>
      <c r="I64" s="6"/>
      <c r="J64" s="6"/>
      <c r="K64" s="6"/>
    </row>
    <row r="67" spans="6:11" s="9" customFormat="1" x14ac:dyDescent="0.25">
      <c r="F67" s="6"/>
      <c r="G67" s="6"/>
      <c r="H67" s="6"/>
      <c r="I67" s="6"/>
      <c r="J67" s="6"/>
      <c r="K67" s="6"/>
    </row>
  </sheetData>
  <mergeCells count="38">
    <mergeCell ref="B6:C9"/>
    <mergeCell ref="B60:AE60"/>
    <mergeCell ref="B61:AE61"/>
    <mergeCell ref="T8:U8"/>
    <mergeCell ref="V8:W8"/>
    <mergeCell ref="X8:Y8"/>
    <mergeCell ref="Z8:AA8"/>
    <mergeCell ref="AB8:AC8"/>
    <mergeCell ref="AD8:AE8"/>
    <mergeCell ref="D6:G6"/>
    <mergeCell ref="D8:E8"/>
    <mergeCell ref="F8:G8"/>
    <mergeCell ref="H8:I8"/>
    <mergeCell ref="J8:K8"/>
    <mergeCell ref="L8:M8"/>
    <mergeCell ref="D7:E7"/>
    <mergeCell ref="F7:G7"/>
    <mergeCell ref="H7:I7"/>
    <mergeCell ref="J7:K7"/>
    <mergeCell ref="L7:M7"/>
    <mergeCell ref="T6:W6"/>
    <mergeCell ref="T7:U7"/>
    <mergeCell ref="V7:W7"/>
    <mergeCell ref="X6:AA6"/>
    <mergeCell ref="AB6:AE6"/>
    <mergeCell ref="X7:Y7"/>
    <mergeCell ref="Z7:AA7"/>
    <mergeCell ref="AB7:AC7"/>
    <mergeCell ref="AD7:AE7"/>
    <mergeCell ref="P8:Q8"/>
    <mergeCell ref="R8:S8"/>
    <mergeCell ref="H6:K6"/>
    <mergeCell ref="L6:O6"/>
    <mergeCell ref="P6:S6"/>
    <mergeCell ref="N7:O7"/>
    <mergeCell ref="P7:Q7"/>
    <mergeCell ref="R7:S7"/>
    <mergeCell ref="N8:O8"/>
  </mergeCells>
  <hyperlinks>
    <hyperlink ref="A1" location="VI_XII_Index!A1" display="INDEX" xr:uid="{999898D7-B747-45C8-80F8-626B25EBC08A}"/>
  </hyperlinks>
  <pageMargins left="0.70866141732283472" right="0.70866141732283472" top="0.74803149606299213" bottom="0.74803149606299213"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0032-F504-466F-90EA-7C14F2721624}">
  <sheetPr>
    <tabColor rgb="FF5D6F7D"/>
    <pageSetUpPr fitToPage="1"/>
  </sheetPr>
  <dimension ref="A1:BM51"/>
  <sheetViews>
    <sheetView showGridLines="0" zoomScaleNormal="100" workbookViewId="0"/>
  </sheetViews>
  <sheetFormatPr baseColWidth="10" defaultColWidth="8.7109375" defaultRowHeight="11.25" x14ac:dyDescent="0.25"/>
  <cols>
    <col min="1" max="1" width="6.5703125" style="61" bestFit="1" customWidth="1"/>
    <col min="2" max="2" width="6.7109375" style="64" customWidth="1"/>
    <col min="3" max="3" width="60.7109375" style="61" customWidth="1"/>
    <col min="4" max="4" width="10.7109375" style="107" customWidth="1"/>
    <col min="5" max="5" width="10.7109375" style="61" customWidth="1"/>
    <col min="6" max="8" width="13.42578125" style="61" customWidth="1"/>
    <col min="9" max="10" width="10.7109375" style="61" customWidth="1"/>
    <col min="11" max="12" width="13.42578125" style="61" customWidth="1"/>
    <col min="13" max="14" width="10.7109375" style="62" customWidth="1"/>
    <col min="15" max="16" width="13.42578125" style="62" customWidth="1"/>
    <col min="17" max="18" width="10.7109375" style="62" customWidth="1"/>
    <col min="19" max="20" width="13.42578125" style="62" customWidth="1"/>
    <col min="21" max="22" width="10.7109375" style="62" customWidth="1"/>
    <col min="23" max="24" width="13.42578125" style="62" customWidth="1"/>
    <col min="25" max="26" width="10.7109375" style="62" customWidth="1"/>
    <col min="27" max="28" width="13.42578125" style="62" customWidth="1"/>
    <col min="29" max="30" width="10.7109375" style="61" customWidth="1"/>
    <col min="31" max="34" width="13.42578125" style="61" customWidth="1"/>
    <col min="35" max="36" width="10.7109375" style="61" customWidth="1"/>
    <col min="37" max="39" width="13.42578125" style="61" customWidth="1"/>
    <col min="40" max="41" width="10.7109375" style="61" customWidth="1"/>
    <col min="42" max="43" width="13.42578125" style="61" customWidth="1"/>
    <col min="44" max="45" width="10.7109375" style="61" customWidth="1"/>
    <col min="46" max="47" width="13.42578125" style="61" customWidth="1"/>
    <col min="48" max="49" width="10.7109375" style="61" customWidth="1"/>
    <col min="50" max="51" width="13.42578125" style="61" customWidth="1"/>
    <col min="52" max="53" width="10.7109375" style="61" customWidth="1"/>
    <col min="54" max="55" width="13.42578125" style="61" customWidth="1"/>
    <col min="56" max="57" width="10.7109375" style="61" customWidth="1"/>
    <col min="58" max="59" width="13.42578125" style="61" customWidth="1"/>
    <col min="60" max="61" width="10.7109375" style="61" customWidth="1"/>
    <col min="62" max="65" width="13.42578125" style="61" customWidth="1"/>
    <col min="66" max="16384" width="8.7109375" style="61"/>
  </cols>
  <sheetData>
    <row r="1" spans="1:65" ht="14.45" customHeight="1" x14ac:dyDescent="0.2">
      <c r="A1" s="385" t="s">
        <v>29</v>
      </c>
    </row>
    <row r="2" spans="1:65" ht="14.45" customHeight="1" x14ac:dyDescent="0.2">
      <c r="A2" s="380"/>
    </row>
    <row r="3" spans="1:65" ht="14.45" customHeight="1" x14ac:dyDescent="0.25">
      <c r="B3" s="182" t="s">
        <v>342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row>
    <row r="4" spans="1:65" ht="14.45" customHeight="1" x14ac:dyDescent="0.2">
      <c r="B4" s="63"/>
    </row>
    <row r="5" spans="1:65" ht="47.65" customHeight="1" x14ac:dyDescent="0.25">
      <c r="B5" s="455" t="s">
        <v>248</v>
      </c>
      <c r="C5" s="455"/>
    </row>
    <row r="6" spans="1:65" ht="37.5" customHeight="1" x14ac:dyDescent="0.25">
      <c r="B6" s="455" t="s">
        <v>249</v>
      </c>
      <c r="C6" s="455"/>
    </row>
    <row r="7" spans="1:65" ht="67.5" customHeight="1" x14ac:dyDescent="0.25">
      <c r="B7" s="455" t="s">
        <v>250</v>
      </c>
      <c r="C7" s="455"/>
    </row>
    <row r="8" spans="1:65" ht="30" customHeight="1" x14ac:dyDescent="0.25">
      <c r="B8" s="455" t="s">
        <v>251</v>
      </c>
      <c r="C8" s="455"/>
    </row>
    <row r="9" spans="1:65" s="64" customFormat="1" ht="14.45" customHeight="1" x14ac:dyDescent="0.25">
      <c r="B9" s="29"/>
      <c r="C9" s="29"/>
      <c r="D9" s="108" t="s">
        <v>58</v>
      </c>
      <c r="E9" s="27" t="s">
        <v>59</v>
      </c>
      <c r="F9" s="27" t="s">
        <v>60</v>
      </c>
      <c r="G9" s="27" t="s">
        <v>61</v>
      </c>
      <c r="H9" s="27" t="s">
        <v>62</v>
      </c>
      <c r="I9" s="27" t="s">
        <v>63</v>
      </c>
      <c r="J9" s="27" t="s">
        <v>64</v>
      </c>
      <c r="K9" s="27" t="s">
        <v>65</v>
      </c>
      <c r="L9" s="27" t="s">
        <v>66</v>
      </c>
      <c r="M9" s="27" t="s">
        <v>67</v>
      </c>
      <c r="N9" s="27" t="s">
        <v>68</v>
      </c>
      <c r="O9" s="27" t="s">
        <v>69</v>
      </c>
      <c r="P9" s="27" t="s">
        <v>70</v>
      </c>
      <c r="Q9" s="27" t="s">
        <v>71</v>
      </c>
      <c r="R9" s="27" t="s">
        <v>72</v>
      </c>
      <c r="S9" s="27" t="s">
        <v>73</v>
      </c>
      <c r="T9" s="27" t="s">
        <v>74</v>
      </c>
      <c r="U9" s="27" t="s">
        <v>75</v>
      </c>
      <c r="V9" s="27" t="s">
        <v>76</v>
      </c>
      <c r="W9" s="27" t="s">
        <v>77</v>
      </c>
      <c r="X9" s="27" t="s">
        <v>78</v>
      </c>
      <c r="Y9" s="27" t="s">
        <v>79</v>
      </c>
      <c r="Z9" s="27" t="s">
        <v>80</v>
      </c>
      <c r="AA9" s="27" t="s">
        <v>81</v>
      </c>
      <c r="AB9" s="27" t="s">
        <v>82</v>
      </c>
      <c r="AC9" s="27" t="s">
        <v>83</v>
      </c>
      <c r="AD9" s="27" t="s">
        <v>84</v>
      </c>
      <c r="AE9" s="27" t="s">
        <v>85</v>
      </c>
      <c r="AF9" s="27" t="s">
        <v>86</v>
      </c>
      <c r="AG9" s="27" t="s">
        <v>87</v>
      </c>
      <c r="AH9" s="27" t="s">
        <v>88</v>
      </c>
      <c r="AI9" s="27" t="s">
        <v>89</v>
      </c>
      <c r="AJ9" s="27" t="s">
        <v>90</v>
      </c>
      <c r="AK9" s="27" t="s">
        <v>91</v>
      </c>
      <c r="AL9" s="27" t="s">
        <v>92</v>
      </c>
      <c r="AM9" s="27" t="s">
        <v>93</v>
      </c>
      <c r="AN9" s="27" t="s">
        <v>94</v>
      </c>
      <c r="AO9" s="27" t="s">
        <v>95</v>
      </c>
      <c r="AP9" s="27" t="s">
        <v>96</v>
      </c>
      <c r="AQ9" s="27" t="s">
        <v>97</v>
      </c>
      <c r="AR9" s="27" t="s">
        <v>98</v>
      </c>
      <c r="AS9" s="27" t="s">
        <v>99</v>
      </c>
      <c r="AT9" s="27" t="s">
        <v>100</v>
      </c>
      <c r="AU9" s="27" t="s">
        <v>101</v>
      </c>
      <c r="AV9" s="27" t="s">
        <v>102</v>
      </c>
      <c r="AW9" s="27" t="s">
        <v>103</v>
      </c>
      <c r="AX9" s="27" t="s">
        <v>104</v>
      </c>
      <c r="AY9" s="27" t="s">
        <v>105</v>
      </c>
      <c r="AZ9" s="27" t="s">
        <v>106</v>
      </c>
      <c r="BA9" s="27" t="s">
        <v>107</v>
      </c>
      <c r="BB9" s="27" t="s">
        <v>108</v>
      </c>
      <c r="BC9" s="27" t="s">
        <v>109</v>
      </c>
      <c r="BD9" s="27" t="s">
        <v>110</v>
      </c>
      <c r="BE9" s="27" t="s">
        <v>111</v>
      </c>
      <c r="BF9" s="27" t="s">
        <v>112</v>
      </c>
      <c r="BG9" s="27" t="s">
        <v>113</v>
      </c>
      <c r="BH9" s="27" t="s">
        <v>114</v>
      </c>
      <c r="BI9" s="27" t="s">
        <v>115</v>
      </c>
      <c r="BJ9" s="27" t="s">
        <v>116</v>
      </c>
      <c r="BK9" s="27" t="s">
        <v>117</v>
      </c>
      <c r="BL9" s="27" t="s">
        <v>118</v>
      </c>
      <c r="BM9" s="27" t="s">
        <v>119</v>
      </c>
    </row>
    <row r="10" spans="1:65" ht="28.9" customHeight="1" x14ac:dyDescent="0.25">
      <c r="B10" s="419" t="s">
        <v>252</v>
      </c>
      <c r="C10" s="421"/>
      <c r="D10" s="452" t="s">
        <v>253</v>
      </c>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t="s">
        <v>254</v>
      </c>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row>
    <row r="11" spans="1:65" ht="14.65" customHeight="1" x14ac:dyDescent="0.25">
      <c r="B11" s="425"/>
      <c r="C11" s="426"/>
      <c r="D11" s="449" t="s">
        <v>124</v>
      </c>
      <c r="E11" s="427"/>
      <c r="F11" s="427"/>
      <c r="G11" s="427"/>
      <c r="H11" s="427"/>
      <c r="I11" s="427" t="s">
        <v>125</v>
      </c>
      <c r="J11" s="427"/>
      <c r="K11" s="427"/>
      <c r="L11" s="427"/>
      <c r="M11" s="427" t="s">
        <v>126</v>
      </c>
      <c r="N11" s="427"/>
      <c r="O11" s="427"/>
      <c r="P11" s="427"/>
      <c r="Q11" s="427" t="s">
        <v>127</v>
      </c>
      <c r="R11" s="427"/>
      <c r="S11" s="427"/>
      <c r="T11" s="427"/>
      <c r="U11" s="427" t="s">
        <v>128</v>
      </c>
      <c r="V11" s="427"/>
      <c r="W11" s="427"/>
      <c r="X11" s="427"/>
      <c r="Y11" s="427" t="s">
        <v>129</v>
      </c>
      <c r="Z11" s="427"/>
      <c r="AA11" s="427"/>
      <c r="AB11" s="427"/>
      <c r="AC11" s="427" t="s">
        <v>130</v>
      </c>
      <c r="AD11" s="427"/>
      <c r="AE11" s="427"/>
      <c r="AF11" s="427"/>
      <c r="AG11" s="427"/>
      <c r="AH11" s="28"/>
      <c r="AI11" s="427" t="s">
        <v>124</v>
      </c>
      <c r="AJ11" s="427"/>
      <c r="AK11" s="427"/>
      <c r="AL11" s="427"/>
      <c r="AM11" s="427"/>
      <c r="AN11" s="427" t="s">
        <v>125</v>
      </c>
      <c r="AO11" s="427"/>
      <c r="AP11" s="427"/>
      <c r="AQ11" s="427"/>
      <c r="AR11" s="427" t="s">
        <v>126</v>
      </c>
      <c r="AS11" s="427"/>
      <c r="AT11" s="427"/>
      <c r="AU11" s="427"/>
      <c r="AV11" s="427" t="s">
        <v>127</v>
      </c>
      <c r="AW11" s="427"/>
      <c r="AX11" s="427"/>
      <c r="AY11" s="427"/>
      <c r="AZ11" s="427" t="s">
        <v>128</v>
      </c>
      <c r="BA11" s="427"/>
      <c r="BB11" s="427"/>
      <c r="BC11" s="427"/>
      <c r="BD11" s="427" t="s">
        <v>129</v>
      </c>
      <c r="BE11" s="427"/>
      <c r="BF11" s="427"/>
      <c r="BG11" s="427"/>
      <c r="BH11" s="427" t="s">
        <v>130</v>
      </c>
      <c r="BI11" s="427"/>
      <c r="BJ11" s="427"/>
      <c r="BK11" s="427"/>
      <c r="BL11" s="427"/>
      <c r="BM11" s="28"/>
    </row>
    <row r="12" spans="1:65" ht="60" customHeight="1" x14ac:dyDescent="0.25">
      <c r="B12" s="425"/>
      <c r="C12" s="426"/>
      <c r="D12" s="419" t="s">
        <v>255</v>
      </c>
      <c r="E12" s="420"/>
      <c r="F12" s="420"/>
      <c r="G12" s="420"/>
      <c r="H12" s="421"/>
      <c r="I12" s="419" t="s">
        <v>255</v>
      </c>
      <c r="J12" s="420"/>
      <c r="K12" s="420"/>
      <c r="L12" s="420"/>
      <c r="M12" s="419" t="s">
        <v>255</v>
      </c>
      <c r="N12" s="420"/>
      <c r="O12" s="420"/>
      <c r="P12" s="420"/>
      <c r="Q12" s="419" t="s">
        <v>255</v>
      </c>
      <c r="R12" s="420"/>
      <c r="S12" s="420"/>
      <c r="T12" s="421"/>
      <c r="U12" s="419" t="s">
        <v>255</v>
      </c>
      <c r="V12" s="420"/>
      <c r="W12" s="420"/>
      <c r="X12" s="421"/>
      <c r="Y12" s="419" t="s">
        <v>255</v>
      </c>
      <c r="Z12" s="420"/>
      <c r="AA12" s="420"/>
      <c r="AB12" s="421"/>
      <c r="AC12" s="419" t="s">
        <v>255</v>
      </c>
      <c r="AD12" s="420"/>
      <c r="AE12" s="420"/>
      <c r="AF12" s="420"/>
      <c r="AG12" s="420"/>
      <c r="AH12" s="428" t="s">
        <v>256</v>
      </c>
      <c r="AI12" s="420" t="s">
        <v>255</v>
      </c>
      <c r="AJ12" s="420"/>
      <c r="AK12" s="420"/>
      <c r="AL12" s="420"/>
      <c r="AM12" s="421"/>
      <c r="AN12" s="419" t="s">
        <v>255</v>
      </c>
      <c r="AO12" s="420"/>
      <c r="AP12" s="420"/>
      <c r="AQ12" s="420"/>
      <c r="AR12" s="419" t="s">
        <v>255</v>
      </c>
      <c r="AS12" s="420"/>
      <c r="AT12" s="420"/>
      <c r="AU12" s="420"/>
      <c r="AV12" s="419" t="s">
        <v>255</v>
      </c>
      <c r="AW12" s="420"/>
      <c r="AX12" s="420"/>
      <c r="AY12" s="420"/>
      <c r="AZ12" s="419" t="s">
        <v>255</v>
      </c>
      <c r="BA12" s="420"/>
      <c r="BB12" s="420"/>
      <c r="BC12" s="420"/>
      <c r="BD12" s="419" t="s">
        <v>255</v>
      </c>
      <c r="BE12" s="420"/>
      <c r="BF12" s="420"/>
      <c r="BG12" s="421"/>
      <c r="BH12" s="420" t="s">
        <v>255</v>
      </c>
      <c r="BI12" s="420"/>
      <c r="BJ12" s="420"/>
      <c r="BK12" s="420"/>
      <c r="BL12" s="421"/>
      <c r="BM12" s="428" t="s">
        <v>256</v>
      </c>
    </row>
    <row r="13" spans="1:65" ht="60" customHeight="1" x14ac:dyDescent="0.25">
      <c r="B13" s="425"/>
      <c r="C13" s="426"/>
      <c r="D13" s="453"/>
      <c r="E13" s="419" t="s">
        <v>257</v>
      </c>
      <c r="F13" s="420"/>
      <c r="G13" s="420"/>
      <c r="H13" s="421"/>
      <c r="I13" s="422"/>
      <c r="J13" s="419" t="s">
        <v>257</v>
      </c>
      <c r="K13" s="420"/>
      <c r="L13" s="420"/>
      <c r="M13" s="422"/>
      <c r="N13" s="419" t="s">
        <v>257</v>
      </c>
      <c r="O13" s="420"/>
      <c r="P13" s="420"/>
      <c r="Q13" s="46"/>
      <c r="R13" s="419" t="s">
        <v>257</v>
      </c>
      <c r="S13" s="420"/>
      <c r="T13" s="420"/>
      <c r="U13" s="46"/>
      <c r="V13" s="419" t="s">
        <v>257</v>
      </c>
      <c r="W13" s="420"/>
      <c r="X13" s="420"/>
      <c r="Y13" s="46"/>
      <c r="Z13" s="419" t="s">
        <v>257</v>
      </c>
      <c r="AA13" s="420"/>
      <c r="AB13" s="420"/>
      <c r="AC13" s="46"/>
      <c r="AD13" s="419" t="s">
        <v>257</v>
      </c>
      <c r="AE13" s="420"/>
      <c r="AF13" s="420"/>
      <c r="AG13" s="420"/>
      <c r="AH13" s="422"/>
      <c r="AI13" s="426"/>
      <c r="AJ13" s="419" t="s">
        <v>257</v>
      </c>
      <c r="AK13" s="420"/>
      <c r="AL13" s="420"/>
      <c r="AM13" s="421"/>
      <c r="AN13" s="422"/>
      <c r="AO13" s="419" t="s">
        <v>257</v>
      </c>
      <c r="AP13" s="420"/>
      <c r="AQ13" s="420"/>
      <c r="AR13" s="422"/>
      <c r="AS13" s="419" t="s">
        <v>257</v>
      </c>
      <c r="AT13" s="420"/>
      <c r="AU13" s="420"/>
      <c r="AV13" s="422"/>
      <c r="AW13" s="419" t="s">
        <v>257</v>
      </c>
      <c r="AX13" s="420"/>
      <c r="AY13" s="420"/>
      <c r="AZ13" s="422"/>
      <c r="BA13" s="419" t="s">
        <v>257</v>
      </c>
      <c r="BB13" s="420"/>
      <c r="BC13" s="420"/>
      <c r="BD13" s="422"/>
      <c r="BE13" s="419" t="s">
        <v>257</v>
      </c>
      <c r="BF13" s="420"/>
      <c r="BG13" s="421"/>
      <c r="BH13" s="426"/>
      <c r="BI13" s="419" t="s">
        <v>257</v>
      </c>
      <c r="BJ13" s="420"/>
      <c r="BK13" s="420"/>
      <c r="BL13" s="421"/>
      <c r="BM13" s="422"/>
    </row>
    <row r="14" spans="1:65" ht="60" customHeight="1" x14ac:dyDescent="0.25">
      <c r="B14" s="462"/>
      <c r="C14" s="463"/>
      <c r="D14" s="453"/>
      <c r="E14" s="45"/>
      <c r="F14" s="41" t="s">
        <v>258</v>
      </c>
      <c r="G14" s="41" t="s">
        <v>136</v>
      </c>
      <c r="H14" s="41" t="s">
        <v>137</v>
      </c>
      <c r="I14" s="422"/>
      <c r="J14" s="45"/>
      <c r="K14" s="41" t="s">
        <v>258</v>
      </c>
      <c r="L14" s="41" t="s">
        <v>137</v>
      </c>
      <c r="M14" s="422"/>
      <c r="N14" s="45"/>
      <c r="O14" s="41" t="s">
        <v>258</v>
      </c>
      <c r="P14" s="41" t="s">
        <v>137</v>
      </c>
      <c r="Q14" s="46"/>
      <c r="R14" s="45"/>
      <c r="S14" s="41" t="s">
        <v>258</v>
      </c>
      <c r="T14" s="41" t="s">
        <v>137</v>
      </c>
      <c r="U14" s="46"/>
      <c r="V14" s="45"/>
      <c r="W14" s="41" t="s">
        <v>258</v>
      </c>
      <c r="X14" s="41" t="s">
        <v>137</v>
      </c>
      <c r="Y14" s="46"/>
      <c r="Z14" s="45"/>
      <c r="AA14" s="41" t="s">
        <v>258</v>
      </c>
      <c r="AB14" s="41" t="s">
        <v>137</v>
      </c>
      <c r="AC14" s="46"/>
      <c r="AD14" s="45"/>
      <c r="AE14" s="41" t="s">
        <v>258</v>
      </c>
      <c r="AF14" s="41" t="s">
        <v>136</v>
      </c>
      <c r="AG14" s="47" t="s">
        <v>137</v>
      </c>
      <c r="AH14" s="422"/>
      <c r="AI14" s="426"/>
      <c r="AJ14" s="45"/>
      <c r="AK14" s="41" t="s">
        <v>258</v>
      </c>
      <c r="AL14" s="41" t="s">
        <v>136</v>
      </c>
      <c r="AM14" s="41" t="s">
        <v>137</v>
      </c>
      <c r="AN14" s="422"/>
      <c r="AO14" s="45"/>
      <c r="AP14" s="41" t="s">
        <v>258</v>
      </c>
      <c r="AQ14" s="41" t="s">
        <v>137</v>
      </c>
      <c r="AR14" s="422"/>
      <c r="AS14" s="45"/>
      <c r="AT14" s="41" t="s">
        <v>258</v>
      </c>
      <c r="AU14" s="41" t="s">
        <v>137</v>
      </c>
      <c r="AV14" s="422"/>
      <c r="AW14" s="45"/>
      <c r="AX14" s="41" t="s">
        <v>260</v>
      </c>
      <c r="AY14" s="41" t="s">
        <v>137</v>
      </c>
      <c r="AZ14" s="422"/>
      <c r="BA14" s="45"/>
      <c r="BB14" s="41" t="s">
        <v>258</v>
      </c>
      <c r="BC14" s="41" t="s">
        <v>137</v>
      </c>
      <c r="BD14" s="422"/>
      <c r="BE14" s="45"/>
      <c r="BF14" s="41" t="s">
        <v>260</v>
      </c>
      <c r="BG14" s="41" t="s">
        <v>137</v>
      </c>
      <c r="BH14" s="426"/>
      <c r="BI14" s="45"/>
      <c r="BJ14" s="41" t="s">
        <v>258</v>
      </c>
      <c r="BK14" s="41" t="s">
        <v>136</v>
      </c>
      <c r="BL14" s="41" t="s">
        <v>137</v>
      </c>
      <c r="BM14" s="422"/>
    </row>
    <row r="15" spans="1:65" ht="14.45" customHeight="1" x14ac:dyDescent="0.25">
      <c r="B15" s="72"/>
      <c r="C15" s="106" t="s">
        <v>261</v>
      </c>
      <c r="D15" s="109"/>
      <c r="E15" s="43"/>
      <c r="F15" s="43"/>
      <c r="G15" s="43"/>
      <c r="H15" s="43"/>
      <c r="I15" s="43"/>
      <c r="J15" s="43"/>
      <c r="K15" s="43"/>
      <c r="L15" s="43"/>
      <c r="M15" s="43"/>
      <c r="N15" s="43"/>
      <c r="O15" s="43"/>
      <c r="P15" s="43"/>
      <c r="Q15" s="43"/>
      <c r="R15" s="43"/>
      <c r="S15" s="43"/>
      <c r="T15" s="43"/>
      <c r="U15" s="72"/>
      <c r="V15" s="43"/>
      <c r="W15" s="43"/>
      <c r="X15" s="43"/>
      <c r="Y15" s="43"/>
      <c r="Z15" s="43"/>
      <c r="AA15" s="43"/>
      <c r="AB15" s="43"/>
      <c r="AC15" s="43"/>
      <c r="AD15" s="43"/>
      <c r="AE15" s="43"/>
      <c r="AF15" s="43"/>
      <c r="AG15" s="43"/>
      <c r="AH15" s="112"/>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row>
    <row r="16" spans="1:65" ht="25.5" customHeight="1" x14ac:dyDescent="0.25">
      <c r="B16" s="66">
        <v>1</v>
      </c>
      <c r="C16" s="67" t="s">
        <v>262</v>
      </c>
      <c r="D16" s="110">
        <v>0.45003809261981703</v>
      </c>
      <c r="E16" s="110">
        <v>6.3802225913698676E-2</v>
      </c>
      <c r="F16" s="110">
        <v>4.0969952261909477E-2</v>
      </c>
      <c r="G16" s="110">
        <v>1.8964766074037144E-3</v>
      </c>
      <c r="H16" s="110">
        <v>2.174890556525021E-2</v>
      </c>
      <c r="I16" s="110">
        <v>1.3291645018720134E-2</v>
      </c>
      <c r="J16" s="110">
        <v>1.2322438300440103E-2</v>
      </c>
      <c r="K16" s="110">
        <v>1.2310789181230007E-2</v>
      </c>
      <c r="L16" s="110">
        <v>2.3298238420193049E-5</v>
      </c>
      <c r="M16" s="110">
        <v>3.8675075777520461E-4</v>
      </c>
      <c r="N16" s="110">
        <v>2.795788610423166E-4</v>
      </c>
      <c r="O16" s="110">
        <v>2.795788610423166E-4</v>
      </c>
      <c r="P16" s="110">
        <v>0</v>
      </c>
      <c r="Q16" s="110">
        <v>0</v>
      </c>
      <c r="R16" s="110">
        <v>0</v>
      </c>
      <c r="S16" s="110">
        <v>0</v>
      </c>
      <c r="T16" s="110">
        <v>0</v>
      </c>
      <c r="U16" s="110">
        <v>0</v>
      </c>
      <c r="V16" s="110">
        <v>0</v>
      </c>
      <c r="W16" s="110">
        <v>0</v>
      </c>
      <c r="X16" s="110">
        <v>0</v>
      </c>
      <c r="Y16" s="110">
        <v>0</v>
      </c>
      <c r="Z16" s="110">
        <v>0</v>
      </c>
      <c r="AA16" s="110">
        <v>0</v>
      </c>
      <c r="AB16" s="110">
        <v>0</v>
      </c>
      <c r="AC16" s="110">
        <v>0.4637164883963123</v>
      </c>
      <c r="AD16" s="110">
        <v>7.6401913251339063E-2</v>
      </c>
      <c r="AE16" s="110">
        <v>5.3560320304181799E-2</v>
      </c>
      <c r="AF16" s="110">
        <v>1.8964766074037144E-3</v>
      </c>
      <c r="AG16" s="110">
        <v>2.1772203803670405E-2</v>
      </c>
      <c r="AH16" s="110">
        <v>8.9507142145141827E-2</v>
      </c>
      <c r="AI16" s="110">
        <v>0</v>
      </c>
      <c r="AJ16" s="110">
        <v>0</v>
      </c>
      <c r="AK16" s="110">
        <v>0</v>
      </c>
      <c r="AL16" s="110">
        <v>0</v>
      </c>
      <c r="AM16" s="110">
        <v>0</v>
      </c>
      <c r="AN16" s="110">
        <v>0</v>
      </c>
      <c r="AO16" s="110">
        <v>0</v>
      </c>
      <c r="AP16" s="110">
        <v>0</v>
      </c>
      <c r="AQ16" s="110">
        <v>0</v>
      </c>
      <c r="AR16" s="110">
        <v>0</v>
      </c>
      <c r="AS16" s="110">
        <v>0</v>
      </c>
      <c r="AT16" s="110">
        <v>0</v>
      </c>
      <c r="AU16" s="110">
        <v>0</v>
      </c>
      <c r="AV16" s="110">
        <v>0</v>
      </c>
      <c r="AW16" s="110">
        <v>0</v>
      </c>
      <c r="AX16" s="110">
        <v>0</v>
      </c>
      <c r="AY16" s="110">
        <v>0</v>
      </c>
      <c r="AZ16" s="110">
        <v>0</v>
      </c>
      <c r="BA16" s="110">
        <v>0</v>
      </c>
      <c r="BB16" s="110">
        <v>0</v>
      </c>
      <c r="BC16" s="110">
        <v>0</v>
      </c>
      <c r="BD16" s="110">
        <v>0</v>
      </c>
      <c r="BE16" s="110">
        <v>0</v>
      </c>
      <c r="BF16" s="110">
        <v>0</v>
      </c>
      <c r="BG16" s="110">
        <v>0</v>
      </c>
      <c r="BH16" s="110">
        <v>0</v>
      </c>
      <c r="BI16" s="110">
        <v>0</v>
      </c>
      <c r="BJ16" s="110">
        <v>0</v>
      </c>
      <c r="BK16" s="110">
        <v>0</v>
      </c>
      <c r="BL16" s="110">
        <v>0</v>
      </c>
      <c r="BM16" s="110">
        <v>0</v>
      </c>
    </row>
    <row r="17" spans="2:65" ht="14.45" customHeight="1" x14ac:dyDescent="0.25">
      <c r="B17" s="66">
        <v>2</v>
      </c>
      <c r="C17" s="68" t="s">
        <v>140</v>
      </c>
      <c r="D17" s="110">
        <v>0.19664303609747327</v>
      </c>
      <c r="E17" s="110">
        <v>5.100607803705243E-3</v>
      </c>
      <c r="F17" s="110">
        <v>0</v>
      </c>
      <c r="G17" s="110">
        <v>0</v>
      </c>
      <c r="H17" s="110">
        <v>0</v>
      </c>
      <c r="I17" s="110">
        <v>0</v>
      </c>
      <c r="J17" s="110">
        <v>0</v>
      </c>
      <c r="K17" s="110">
        <v>0</v>
      </c>
      <c r="L17" s="110">
        <v>0</v>
      </c>
      <c r="M17" s="110">
        <v>0</v>
      </c>
      <c r="N17" s="110">
        <v>0</v>
      </c>
      <c r="O17" s="110">
        <v>0</v>
      </c>
      <c r="P17" s="110">
        <v>0</v>
      </c>
      <c r="Q17" s="110">
        <v>0</v>
      </c>
      <c r="R17" s="110">
        <v>0</v>
      </c>
      <c r="S17" s="110">
        <v>0</v>
      </c>
      <c r="T17" s="110">
        <v>0</v>
      </c>
      <c r="U17" s="110">
        <v>0</v>
      </c>
      <c r="V17" s="110">
        <v>0</v>
      </c>
      <c r="W17" s="110">
        <v>0</v>
      </c>
      <c r="X17" s="110">
        <v>0</v>
      </c>
      <c r="Y17" s="110">
        <v>0</v>
      </c>
      <c r="Z17" s="110">
        <v>0</v>
      </c>
      <c r="AA17" s="110">
        <v>0</v>
      </c>
      <c r="AB17" s="110">
        <v>0</v>
      </c>
      <c r="AC17" s="110">
        <v>0.19664303609747327</v>
      </c>
      <c r="AD17" s="110">
        <v>5.100607803705243E-3</v>
      </c>
      <c r="AE17" s="110">
        <v>0</v>
      </c>
      <c r="AF17" s="110">
        <v>0</v>
      </c>
      <c r="AG17" s="110">
        <v>0</v>
      </c>
      <c r="AH17" s="110">
        <v>3.7123139182264113E-2</v>
      </c>
      <c r="AI17" s="110">
        <v>0</v>
      </c>
      <c r="AJ17" s="110">
        <v>0</v>
      </c>
      <c r="AK17" s="110">
        <v>0</v>
      </c>
      <c r="AL17" s="110">
        <v>0</v>
      </c>
      <c r="AM17" s="110">
        <v>0</v>
      </c>
      <c r="AN17" s="110">
        <v>0</v>
      </c>
      <c r="AO17" s="110">
        <v>0</v>
      </c>
      <c r="AP17" s="110">
        <v>0</v>
      </c>
      <c r="AQ17" s="110">
        <v>0</v>
      </c>
      <c r="AR17" s="110">
        <v>0</v>
      </c>
      <c r="AS17" s="110">
        <v>0</v>
      </c>
      <c r="AT17" s="110">
        <v>0</v>
      </c>
      <c r="AU17" s="110">
        <v>0</v>
      </c>
      <c r="AV17" s="110">
        <v>0</v>
      </c>
      <c r="AW17" s="110">
        <v>0</v>
      </c>
      <c r="AX17" s="110">
        <v>0</v>
      </c>
      <c r="AY17" s="110">
        <v>0</v>
      </c>
      <c r="AZ17" s="110">
        <v>0</v>
      </c>
      <c r="BA17" s="110">
        <v>0</v>
      </c>
      <c r="BB17" s="110">
        <v>0</v>
      </c>
      <c r="BC17" s="110">
        <v>0</v>
      </c>
      <c r="BD17" s="110">
        <v>0</v>
      </c>
      <c r="BE17" s="110">
        <v>0</v>
      </c>
      <c r="BF17" s="110">
        <v>0</v>
      </c>
      <c r="BG17" s="110">
        <v>0</v>
      </c>
      <c r="BH17" s="110">
        <v>0</v>
      </c>
      <c r="BI17" s="110">
        <v>0</v>
      </c>
      <c r="BJ17" s="110">
        <v>0</v>
      </c>
      <c r="BK17" s="110">
        <v>0</v>
      </c>
      <c r="BL17" s="110">
        <v>0</v>
      </c>
      <c r="BM17" s="110">
        <v>0</v>
      </c>
    </row>
    <row r="18" spans="2:65" ht="14.45" customHeight="1" x14ac:dyDescent="0.25">
      <c r="B18" s="66">
        <v>3</v>
      </c>
      <c r="C18" s="70" t="s">
        <v>141</v>
      </c>
      <c r="D18" s="110">
        <v>0.19664635002668313</v>
      </c>
      <c r="E18" s="110">
        <v>5.1006937617616493E-3</v>
      </c>
      <c r="F18" s="110">
        <v>0</v>
      </c>
      <c r="G18" s="110">
        <v>0</v>
      </c>
      <c r="H18" s="110">
        <v>0</v>
      </c>
      <c r="I18" s="110">
        <v>0</v>
      </c>
      <c r="J18" s="110">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10">
        <v>0</v>
      </c>
      <c r="AB18" s="110">
        <v>0</v>
      </c>
      <c r="AC18" s="110">
        <v>0.19664635002668313</v>
      </c>
      <c r="AD18" s="110">
        <v>5.1006937617616493E-3</v>
      </c>
      <c r="AE18" s="110">
        <v>0</v>
      </c>
      <c r="AF18" s="110">
        <v>0</v>
      </c>
      <c r="AG18" s="110">
        <v>0</v>
      </c>
      <c r="AH18" s="110">
        <v>3.7122513574642711E-2</v>
      </c>
      <c r="AI18" s="110">
        <v>0</v>
      </c>
      <c r="AJ18" s="110">
        <v>0</v>
      </c>
      <c r="AK18" s="110">
        <v>0</v>
      </c>
      <c r="AL18" s="110">
        <v>0</v>
      </c>
      <c r="AM18" s="110">
        <v>0</v>
      </c>
      <c r="AN18" s="110">
        <v>0</v>
      </c>
      <c r="AO18" s="110">
        <v>0</v>
      </c>
      <c r="AP18" s="110">
        <v>0</v>
      </c>
      <c r="AQ18" s="110">
        <v>0</v>
      </c>
      <c r="AR18" s="110">
        <v>0</v>
      </c>
      <c r="AS18" s="110">
        <v>0</v>
      </c>
      <c r="AT18" s="110">
        <v>0</v>
      </c>
      <c r="AU18" s="110">
        <v>0</v>
      </c>
      <c r="AV18" s="110">
        <v>0</v>
      </c>
      <c r="AW18" s="110">
        <v>0</v>
      </c>
      <c r="AX18" s="110">
        <v>0</v>
      </c>
      <c r="AY18" s="110">
        <v>0</v>
      </c>
      <c r="AZ18" s="110">
        <v>0</v>
      </c>
      <c r="BA18" s="110">
        <v>0</v>
      </c>
      <c r="BB18" s="110">
        <v>0</v>
      </c>
      <c r="BC18" s="110">
        <v>0</v>
      </c>
      <c r="BD18" s="110">
        <v>0</v>
      </c>
      <c r="BE18" s="110">
        <v>0</v>
      </c>
      <c r="BF18" s="110">
        <v>0</v>
      </c>
      <c r="BG18" s="110">
        <v>0</v>
      </c>
      <c r="BH18" s="110">
        <v>0</v>
      </c>
      <c r="BI18" s="110">
        <v>0</v>
      </c>
      <c r="BJ18" s="110">
        <v>0</v>
      </c>
      <c r="BK18" s="110">
        <v>0</v>
      </c>
      <c r="BL18" s="110">
        <v>0</v>
      </c>
      <c r="BM18" s="110">
        <v>0</v>
      </c>
    </row>
    <row r="19" spans="2:65" ht="14.45" customHeight="1" x14ac:dyDescent="0.25">
      <c r="B19" s="66">
        <v>4</v>
      </c>
      <c r="C19" s="69" t="s">
        <v>142</v>
      </c>
      <c r="D19" s="110">
        <v>0.22926484448633366</v>
      </c>
      <c r="E19" s="110">
        <v>7.0688030160226201E-3</v>
      </c>
      <c r="F19" s="110">
        <v>0</v>
      </c>
      <c r="G19" s="110">
        <v>0</v>
      </c>
      <c r="H19" s="110">
        <v>0</v>
      </c>
      <c r="I19" s="110">
        <v>0</v>
      </c>
      <c r="J19" s="110">
        <v>0</v>
      </c>
      <c r="K19" s="110">
        <v>0</v>
      </c>
      <c r="L19" s="110">
        <v>0</v>
      </c>
      <c r="M19" s="110">
        <v>0</v>
      </c>
      <c r="N19" s="110">
        <v>0</v>
      </c>
      <c r="O19" s="110">
        <v>0</v>
      </c>
      <c r="P19" s="110">
        <v>0</v>
      </c>
      <c r="Q19" s="110">
        <v>0</v>
      </c>
      <c r="R19" s="110">
        <v>0</v>
      </c>
      <c r="S19" s="110">
        <v>0</v>
      </c>
      <c r="T19" s="110">
        <v>0</v>
      </c>
      <c r="U19" s="110">
        <v>0</v>
      </c>
      <c r="V19" s="110">
        <v>0</v>
      </c>
      <c r="W19" s="110">
        <v>0</v>
      </c>
      <c r="X19" s="110">
        <v>0</v>
      </c>
      <c r="Y19" s="110">
        <v>0</v>
      </c>
      <c r="Z19" s="110">
        <v>0</v>
      </c>
      <c r="AA19" s="110">
        <v>0</v>
      </c>
      <c r="AB19" s="110">
        <v>0</v>
      </c>
      <c r="AC19" s="110">
        <v>0.22926484448633366</v>
      </c>
      <c r="AD19" s="110">
        <v>7.0688030160226201E-3</v>
      </c>
      <c r="AE19" s="110">
        <v>0</v>
      </c>
      <c r="AF19" s="110">
        <v>0</v>
      </c>
      <c r="AG19" s="110">
        <v>0</v>
      </c>
      <c r="AH19" s="110">
        <v>8.8502624841043547E-4</v>
      </c>
      <c r="AI19" s="110">
        <v>0</v>
      </c>
      <c r="AJ19" s="110">
        <v>0</v>
      </c>
      <c r="AK19" s="110">
        <v>0</v>
      </c>
      <c r="AL19" s="110">
        <v>0</v>
      </c>
      <c r="AM19" s="110">
        <v>0</v>
      </c>
      <c r="AN19" s="110">
        <v>0</v>
      </c>
      <c r="AO19" s="110">
        <v>0</v>
      </c>
      <c r="AP19" s="110">
        <v>0</v>
      </c>
      <c r="AQ19" s="110">
        <v>0</v>
      </c>
      <c r="AR19" s="110">
        <v>0</v>
      </c>
      <c r="AS19" s="110">
        <v>0</v>
      </c>
      <c r="AT19" s="110">
        <v>0</v>
      </c>
      <c r="AU19" s="110">
        <v>0</v>
      </c>
      <c r="AV19" s="110">
        <v>0</v>
      </c>
      <c r="AW19" s="110">
        <v>0</v>
      </c>
      <c r="AX19" s="110">
        <v>0</v>
      </c>
      <c r="AY19" s="110">
        <v>0</v>
      </c>
      <c r="AZ19" s="110">
        <v>0</v>
      </c>
      <c r="BA19" s="110">
        <v>0</v>
      </c>
      <c r="BB19" s="110">
        <v>0</v>
      </c>
      <c r="BC19" s="110">
        <v>0</v>
      </c>
      <c r="BD19" s="110">
        <v>0</v>
      </c>
      <c r="BE19" s="110">
        <v>0</v>
      </c>
      <c r="BF19" s="110">
        <v>0</v>
      </c>
      <c r="BG19" s="110">
        <v>0</v>
      </c>
      <c r="BH19" s="110">
        <v>0</v>
      </c>
      <c r="BI19" s="110">
        <v>0</v>
      </c>
      <c r="BJ19" s="110">
        <v>0</v>
      </c>
      <c r="BK19" s="110">
        <v>0</v>
      </c>
      <c r="BL19" s="110">
        <v>0</v>
      </c>
      <c r="BM19" s="110">
        <v>0</v>
      </c>
    </row>
    <row r="20" spans="2:65" s="65" customFormat="1" ht="25.5" customHeight="1" x14ac:dyDescent="0.25">
      <c r="B20" s="66">
        <v>5</v>
      </c>
      <c r="C20" s="69" t="s">
        <v>143</v>
      </c>
      <c r="D20" s="110">
        <v>0.15710506377852024</v>
      </c>
      <c r="E20" s="110">
        <v>2.6827965670140229E-3</v>
      </c>
      <c r="F20" s="110">
        <v>0</v>
      </c>
      <c r="G20" s="110">
        <v>0</v>
      </c>
      <c r="H20" s="110">
        <v>0</v>
      </c>
      <c r="I20" s="110">
        <v>0</v>
      </c>
      <c r="J20" s="110">
        <v>0</v>
      </c>
      <c r="K20" s="110">
        <v>0</v>
      </c>
      <c r="L20" s="110">
        <v>0</v>
      </c>
      <c r="M20" s="110">
        <v>0</v>
      </c>
      <c r="N20" s="110">
        <v>0</v>
      </c>
      <c r="O20" s="110">
        <v>0</v>
      </c>
      <c r="P20" s="110">
        <v>0</v>
      </c>
      <c r="Q20" s="110">
        <v>0</v>
      </c>
      <c r="R20" s="110">
        <v>0</v>
      </c>
      <c r="S20" s="110">
        <v>0</v>
      </c>
      <c r="T20" s="110">
        <v>0</v>
      </c>
      <c r="U20" s="110">
        <v>0</v>
      </c>
      <c r="V20" s="110">
        <v>0</v>
      </c>
      <c r="W20" s="110">
        <v>0</v>
      </c>
      <c r="X20" s="110">
        <v>0</v>
      </c>
      <c r="Y20" s="110">
        <v>0</v>
      </c>
      <c r="Z20" s="110">
        <v>0</v>
      </c>
      <c r="AA20" s="110">
        <v>0</v>
      </c>
      <c r="AB20" s="110">
        <v>0</v>
      </c>
      <c r="AC20" s="110">
        <v>0.15710506377852024</v>
      </c>
      <c r="AD20" s="110">
        <v>2.6827965670140229E-3</v>
      </c>
      <c r="AE20" s="110">
        <v>0</v>
      </c>
      <c r="AF20" s="110">
        <v>0</v>
      </c>
      <c r="AG20" s="110">
        <v>0</v>
      </c>
      <c r="AH20" s="110">
        <v>1.6789848807320779E-2</v>
      </c>
      <c r="AI20" s="110">
        <v>0</v>
      </c>
      <c r="AJ20" s="110">
        <v>0</v>
      </c>
      <c r="AK20" s="110">
        <v>0</v>
      </c>
      <c r="AL20" s="110">
        <v>0</v>
      </c>
      <c r="AM20" s="110">
        <v>0</v>
      </c>
      <c r="AN20" s="110">
        <v>0</v>
      </c>
      <c r="AO20" s="110">
        <v>0</v>
      </c>
      <c r="AP20" s="110">
        <v>0</v>
      </c>
      <c r="AQ20" s="110">
        <v>0</v>
      </c>
      <c r="AR20" s="110">
        <v>0</v>
      </c>
      <c r="AS20" s="110">
        <v>0</v>
      </c>
      <c r="AT20" s="110">
        <v>0</v>
      </c>
      <c r="AU20" s="110">
        <v>0</v>
      </c>
      <c r="AV20" s="110">
        <v>0</v>
      </c>
      <c r="AW20" s="110">
        <v>0</v>
      </c>
      <c r="AX20" s="110">
        <v>0</v>
      </c>
      <c r="AY20" s="110">
        <v>0</v>
      </c>
      <c r="AZ20" s="110">
        <v>0</v>
      </c>
      <c r="BA20" s="110">
        <v>0</v>
      </c>
      <c r="BB20" s="110">
        <v>0</v>
      </c>
      <c r="BC20" s="110">
        <v>0</v>
      </c>
      <c r="BD20" s="110">
        <v>0</v>
      </c>
      <c r="BE20" s="110">
        <v>0</v>
      </c>
      <c r="BF20" s="110">
        <v>0</v>
      </c>
      <c r="BG20" s="110">
        <v>0</v>
      </c>
      <c r="BH20" s="110">
        <v>0</v>
      </c>
      <c r="BI20" s="110">
        <v>0</v>
      </c>
      <c r="BJ20" s="110">
        <v>0</v>
      </c>
      <c r="BK20" s="110">
        <v>0</v>
      </c>
      <c r="BL20" s="110">
        <v>0</v>
      </c>
      <c r="BM20" s="110">
        <v>0</v>
      </c>
    </row>
    <row r="21" spans="2:65" ht="14.45" customHeight="1" x14ac:dyDescent="0.25">
      <c r="B21" s="66">
        <v>6</v>
      </c>
      <c r="C21" s="69" t="s">
        <v>144</v>
      </c>
      <c r="D21" s="110">
        <v>0.22929936305732485</v>
      </c>
      <c r="E21" s="110">
        <v>7.0985867164211113E-3</v>
      </c>
      <c r="F21" s="113"/>
      <c r="G21" s="110">
        <v>0</v>
      </c>
      <c r="H21" s="110">
        <v>0</v>
      </c>
      <c r="I21" s="110">
        <v>0</v>
      </c>
      <c r="J21" s="110">
        <v>0</v>
      </c>
      <c r="K21" s="111"/>
      <c r="L21" s="110">
        <v>0</v>
      </c>
      <c r="M21" s="110">
        <v>0</v>
      </c>
      <c r="N21" s="110">
        <v>0</v>
      </c>
      <c r="O21" s="111"/>
      <c r="P21" s="110">
        <v>0</v>
      </c>
      <c r="Q21" s="110">
        <v>0</v>
      </c>
      <c r="R21" s="110">
        <v>0</v>
      </c>
      <c r="S21" s="111"/>
      <c r="T21" s="110">
        <v>0</v>
      </c>
      <c r="U21" s="110">
        <v>0</v>
      </c>
      <c r="V21" s="110">
        <v>0</v>
      </c>
      <c r="W21" s="114"/>
      <c r="X21" s="110">
        <v>0</v>
      </c>
      <c r="Y21" s="110">
        <v>0</v>
      </c>
      <c r="Z21" s="110">
        <v>0</v>
      </c>
      <c r="AA21" s="111"/>
      <c r="AB21" s="110">
        <v>0</v>
      </c>
      <c r="AC21" s="110">
        <v>0.22929936305732485</v>
      </c>
      <c r="AD21" s="110">
        <v>7.0985867164211113E-3</v>
      </c>
      <c r="AE21" s="111"/>
      <c r="AF21" s="110">
        <v>0</v>
      </c>
      <c r="AG21" s="110">
        <v>0</v>
      </c>
      <c r="AH21" s="110">
        <v>1.9447638518911497E-2</v>
      </c>
      <c r="AI21" s="110">
        <v>0</v>
      </c>
      <c r="AJ21" s="110">
        <v>0</v>
      </c>
      <c r="AK21" s="111"/>
      <c r="AL21" s="110">
        <v>0</v>
      </c>
      <c r="AM21" s="110">
        <v>0</v>
      </c>
      <c r="AN21" s="110">
        <v>0</v>
      </c>
      <c r="AO21" s="110">
        <v>0</v>
      </c>
      <c r="AP21" s="111"/>
      <c r="AQ21" s="110">
        <v>0</v>
      </c>
      <c r="AR21" s="110">
        <v>0</v>
      </c>
      <c r="AS21" s="110">
        <v>0</v>
      </c>
      <c r="AT21" s="111"/>
      <c r="AU21" s="110">
        <v>0</v>
      </c>
      <c r="AV21" s="110">
        <v>0</v>
      </c>
      <c r="AW21" s="110">
        <v>0</v>
      </c>
      <c r="AX21" s="111"/>
      <c r="AY21" s="110">
        <v>0</v>
      </c>
      <c r="AZ21" s="110">
        <v>0</v>
      </c>
      <c r="BA21" s="110">
        <v>0</v>
      </c>
      <c r="BB21" s="111"/>
      <c r="BC21" s="110">
        <v>0</v>
      </c>
      <c r="BD21" s="110">
        <v>0</v>
      </c>
      <c r="BE21" s="110">
        <v>0</v>
      </c>
      <c r="BF21" s="111"/>
      <c r="BG21" s="110">
        <v>0</v>
      </c>
      <c r="BH21" s="110">
        <v>0</v>
      </c>
      <c r="BI21" s="110">
        <v>0</v>
      </c>
      <c r="BJ21" s="111"/>
      <c r="BK21" s="110">
        <v>0</v>
      </c>
      <c r="BL21" s="110">
        <v>0</v>
      </c>
      <c r="BM21" s="110">
        <v>0</v>
      </c>
    </row>
    <row r="22" spans="2:65" ht="14.45" customHeight="1" x14ac:dyDescent="0.25">
      <c r="B22" s="66">
        <v>7</v>
      </c>
      <c r="C22" s="70" t="s">
        <v>145</v>
      </c>
      <c r="D22" s="110">
        <v>0</v>
      </c>
      <c r="E22" s="110">
        <v>0</v>
      </c>
      <c r="F22" s="110">
        <v>0</v>
      </c>
      <c r="G22" s="110">
        <v>0</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110">
        <v>0</v>
      </c>
      <c r="X22" s="110">
        <v>0</v>
      </c>
      <c r="Y22" s="110">
        <v>0</v>
      </c>
      <c r="Z22" s="110">
        <v>0</v>
      </c>
      <c r="AA22" s="110">
        <v>0</v>
      </c>
      <c r="AB22" s="110">
        <v>0</v>
      </c>
      <c r="AC22" s="110">
        <v>0</v>
      </c>
      <c r="AD22" s="110">
        <v>0</v>
      </c>
      <c r="AE22" s="110">
        <v>0</v>
      </c>
      <c r="AF22" s="110">
        <v>0</v>
      </c>
      <c r="AG22" s="110">
        <v>0</v>
      </c>
      <c r="AH22" s="110">
        <v>6.2560762140228708E-7</v>
      </c>
      <c r="AI22" s="110">
        <v>0</v>
      </c>
      <c r="AJ22" s="110">
        <v>0</v>
      </c>
      <c r="AK22" s="110">
        <v>0</v>
      </c>
      <c r="AL22" s="110">
        <v>0</v>
      </c>
      <c r="AM22" s="110">
        <v>0</v>
      </c>
      <c r="AN22" s="110">
        <v>0</v>
      </c>
      <c r="AO22" s="110">
        <v>0</v>
      </c>
      <c r="AP22" s="110">
        <v>0</v>
      </c>
      <c r="AQ22" s="110">
        <v>0</v>
      </c>
      <c r="AR22" s="110">
        <v>0</v>
      </c>
      <c r="AS22" s="110">
        <v>0</v>
      </c>
      <c r="AT22" s="110">
        <v>0</v>
      </c>
      <c r="AU22" s="110">
        <v>0</v>
      </c>
      <c r="AV22" s="110">
        <v>0</v>
      </c>
      <c r="AW22" s="110">
        <v>0</v>
      </c>
      <c r="AX22" s="110">
        <v>0</v>
      </c>
      <c r="AY22" s="110">
        <v>0</v>
      </c>
      <c r="AZ22" s="110">
        <v>0</v>
      </c>
      <c r="BA22" s="110">
        <v>0</v>
      </c>
      <c r="BB22" s="110">
        <v>0</v>
      </c>
      <c r="BC22" s="110">
        <v>0</v>
      </c>
      <c r="BD22" s="110">
        <v>0</v>
      </c>
      <c r="BE22" s="110">
        <v>0</v>
      </c>
      <c r="BF22" s="110">
        <v>0</v>
      </c>
      <c r="BG22" s="110">
        <v>0</v>
      </c>
      <c r="BH22" s="110">
        <v>0</v>
      </c>
      <c r="BI22" s="110">
        <v>0</v>
      </c>
      <c r="BJ22" s="110">
        <v>0</v>
      </c>
      <c r="BK22" s="110">
        <v>0</v>
      </c>
      <c r="BL22" s="110">
        <v>0</v>
      </c>
      <c r="BM22" s="110">
        <v>0</v>
      </c>
    </row>
    <row r="23" spans="2:65" ht="14.45" customHeight="1" x14ac:dyDescent="0.25">
      <c r="B23" s="66">
        <v>8</v>
      </c>
      <c r="C23" s="69" t="s">
        <v>146</v>
      </c>
      <c r="D23" s="110">
        <v>0</v>
      </c>
      <c r="E23" s="110">
        <v>0</v>
      </c>
      <c r="F23" s="110">
        <v>0</v>
      </c>
      <c r="G23" s="110">
        <v>0</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10">
        <v>0</v>
      </c>
      <c r="AN23" s="110">
        <v>0</v>
      </c>
      <c r="AO23" s="110">
        <v>0</v>
      </c>
      <c r="AP23" s="110">
        <v>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0</v>
      </c>
      <c r="BH23" s="110">
        <v>0</v>
      </c>
      <c r="BI23" s="110">
        <v>0</v>
      </c>
      <c r="BJ23" s="110">
        <v>0</v>
      </c>
      <c r="BK23" s="110">
        <v>0</v>
      </c>
      <c r="BL23" s="110">
        <v>0</v>
      </c>
      <c r="BM23" s="110">
        <v>0</v>
      </c>
    </row>
    <row r="24" spans="2:65" ht="14.45" customHeight="1" x14ac:dyDescent="0.25">
      <c r="B24" s="66">
        <v>9</v>
      </c>
      <c r="C24" s="71" t="s">
        <v>142</v>
      </c>
      <c r="D24" s="110">
        <v>0</v>
      </c>
      <c r="E24" s="110">
        <v>0</v>
      </c>
      <c r="F24" s="110">
        <v>0</v>
      </c>
      <c r="G24" s="110">
        <v>0</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0">
        <v>0</v>
      </c>
      <c r="Y24" s="110">
        <v>0</v>
      </c>
      <c r="Z24" s="110">
        <v>0</v>
      </c>
      <c r="AA24" s="110">
        <v>0</v>
      </c>
      <c r="AB24" s="110">
        <v>0</v>
      </c>
      <c r="AC24" s="110">
        <v>0</v>
      </c>
      <c r="AD24" s="110">
        <v>0</v>
      </c>
      <c r="AE24" s="110">
        <v>0</v>
      </c>
      <c r="AF24" s="110">
        <v>0</v>
      </c>
      <c r="AG24" s="110">
        <v>0</v>
      </c>
      <c r="AH24" s="110">
        <v>0</v>
      </c>
      <c r="AI24" s="110">
        <v>0</v>
      </c>
      <c r="AJ24" s="110">
        <v>0</v>
      </c>
      <c r="AK24" s="110">
        <v>0</v>
      </c>
      <c r="AL24" s="110">
        <v>0</v>
      </c>
      <c r="AM24" s="110">
        <v>0</v>
      </c>
      <c r="AN24" s="110">
        <v>0</v>
      </c>
      <c r="AO24" s="110">
        <v>0</v>
      </c>
      <c r="AP24" s="110">
        <v>0</v>
      </c>
      <c r="AQ24" s="110">
        <v>0</v>
      </c>
      <c r="AR24" s="110">
        <v>0</v>
      </c>
      <c r="AS24" s="110">
        <v>0</v>
      </c>
      <c r="AT24" s="110">
        <v>0</v>
      </c>
      <c r="AU24" s="110">
        <v>0</v>
      </c>
      <c r="AV24" s="110">
        <v>0</v>
      </c>
      <c r="AW24" s="110">
        <v>0</v>
      </c>
      <c r="AX24" s="110">
        <v>0</v>
      </c>
      <c r="AY24" s="110">
        <v>0</v>
      </c>
      <c r="AZ24" s="110">
        <v>0</v>
      </c>
      <c r="BA24" s="110">
        <v>0</v>
      </c>
      <c r="BB24" s="110">
        <v>0</v>
      </c>
      <c r="BC24" s="110">
        <v>0</v>
      </c>
      <c r="BD24" s="110">
        <v>0</v>
      </c>
      <c r="BE24" s="110">
        <v>0</v>
      </c>
      <c r="BF24" s="110">
        <v>0</v>
      </c>
      <c r="BG24" s="110">
        <v>0</v>
      </c>
      <c r="BH24" s="110">
        <v>0</v>
      </c>
      <c r="BI24" s="110">
        <v>0</v>
      </c>
      <c r="BJ24" s="110">
        <v>0</v>
      </c>
      <c r="BK24" s="110">
        <v>0</v>
      </c>
      <c r="BL24" s="110">
        <v>0</v>
      </c>
      <c r="BM24" s="110">
        <v>0</v>
      </c>
    </row>
    <row r="25" spans="2:65" s="65" customFormat="1" ht="25.5" customHeight="1" x14ac:dyDescent="0.25">
      <c r="B25" s="66">
        <v>10</v>
      </c>
      <c r="C25" s="71" t="s">
        <v>143</v>
      </c>
      <c r="D25" s="110">
        <v>0</v>
      </c>
      <c r="E25" s="110">
        <v>0</v>
      </c>
      <c r="F25" s="110">
        <v>0</v>
      </c>
      <c r="G25" s="110">
        <v>0</v>
      </c>
      <c r="H25" s="110">
        <v>0</v>
      </c>
      <c r="I25" s="110">
        <v>0</v>
      </c>
      <c r="J25" s="110">
        <v>0</v>
      </c>
      <c r="K25" s="110">
        <v>0</v>
      </c>
      <c r="L25" s="110">
        <v>0</v>
      </c>
      <c r="M25" s="110">
        <v>0</v>
      </c>
      <c r="N25" s="110">
        <v>0</v>
      </c>
      <c r="O25" s="110">
        <v>0</v>
      </c>
      <c r="P25" s="110">
        <v>0</v>
      </c>
      <c r="Q25" s="110">
        <v>0</v>
      </c>
      <c r="R25" s="110">
        <v>0</v>
      </c>
      <c r="S25" s="110">
        <v>0</v>
      </c>
      <c r="T25" s="110">
        <v>0</v>
      </c>
      <c r="U25" s="110">
        <v>0</v>
      </c>
      <c r="V25" s="110">
        <v>0</v>
      </c>
      <c r="W25" s="110">
        <v>0</v>
      </c>
      <c r="X25" s="110">
        <v>0</v>
      </c>
      <c r="Y25" s="110">
        <v>0</v>
      </c>
      <c r="Z25" s="110">
        <v>0</v>
      </c>
      <c r="AA25" s="110">
        <v>0</v>
      </c>
      <c r="AB25" s="110">
        <v>0</v>
      </c>
      <c r="AC25" s="110">
        <v>0</v>
      </c>
      <c r="AD25" s="110">
        <v>0</v>
      </c>
      <c r="AE25" s="110">
        <v>0</v>
      </c>
      <c r="AF25" s="110">
        <v>0</v>
      </c>
      <c r="AG25" s="110">
        <v>0</v>
      </c>
      <c r="AH25" s="110">
        <v>0</v>
      </c>
      <c r="AI25" s="110">
        <v>0</v>
      </c>
      <c r="AJ25" s="110">
        <v>0</v>
      </c>
      <c r="AK25" s="110">
        <v>0</v>
      </c>
      <c r="AL25" s="110">
        <v>0</v>
      </c>
      <c r="AM25" s="110">
        <v>0</v>
      </c>
      <c r="AN25" s="110">
        <v>0</v>
      </c>
      <c r="AO25" s="110">
        <v>0</v>
      </c>
      <c r="AP25" s="110">
        <v>0</v>
      </c>
      <c r="AQ25" s="110">
        <v>0</v>
      </c>
      <c r="AR25" s="110">
        <v>0</v>
      </c>
      <c r="AS25" s="110">
        <v>0</v>
      </c>
      <c r="AT25" s="110">
        <v>0</v>
      </c>
      <c r="AU25" s="110">
        <v>0</v>
      </c>
      <c r="AV25" s="110">
        <v>0</v>
      </c>
      <c r="AW25" s="110">
        <v>0</v>
      </c>
      <c r="AX25" s="110">
        <v>0</v>
      </c>
      <c r="AY25" s="110">
        <v>0</v>
      </c>
      <c r="AZ25" s="110">
        <v>0</v>
      </c>
      <c r="BA25" s="110">
        <v>0</v>
      </c>
      <c r="BB25" s="110">
        <v>0</v>
      </c>
      <c r="BC25" s="110">
        <v>0</v>
      </c>
      <c r="BD25" s="110">
        <v>0</v>
      </c>
      <c r="BE25" s="110">
        <v>0</v>
      </c>
      <c r="BF25" s="110">
        <v>0</v>
      </c>
      <c r="BG25" s="110">
        <v>0</v>
      </c>
      <c r="BH25" s="110">
        <v>0</v>
      </c>
      <c r="BI25" s="110">
        <v>0</v>
      </c>
      <c r="BJ25" s="110">
        <v>0</v>
      </c>
      <c r="BK25" s="110">
        <v>0</v>
      </c>
      <c r="BL25" s="110">
        <v>0</v>
      </c>
      <c r="BM25" s="110">
        <v>0</v>
      </c>
    </row>
    <row r="26" spans="2:65" ht="14.45" customHeight="1" x14ac:dyDescent="0.25">
      <c r="B26" s="66">
        <v>11</v>
      </c>
      <c r="C26" s="71" t="s">
        <v>144</v>
      </c>
      <c r="D26" s="110">
        <v>0</v>
      </c>
      <c r="E26" s="110">
        <v>0</v>
      </c>
      <c r="F26" s="113"/>
      <c r="G26" s="110">
        <v>0</v>
      </c>
      <c r="H26" s="110">
        <v>0</v>
      </c>
      <c r="I26" s="110">
        <v>0</v>
      </c>
      <c r="J26" s="110">
        <v>0</v>
      </c>
      <c r="K26" s="113"/>
      <c r="L26" s="110">
        <v>0</v>
      </c>
      <c r="M26" s="110">
        <v>0</v>
      </c>
      <c r="N26" s="110">
        <v>0</v>
      </c>
      <c r="O26" s="111"/>
      <c r="P26" s="110">
        <v>0</v>
      </c>
      <c r="Q26" s="110">
        <v>0</v>
      </c>
      <c r="R26" s="110">
        <v>0</v>
      </c>
      <c r="S26" s="111"/>
      <c r="T26" s="110">
        <v>0</v>
      </c>
      <c r="U26" s="110">
        <v>0</v>
      </c>
      <c r="V26" s="110">
        <v>0</v>
      </c>
      <c r="W26" s="114"/>
      <c r="X26" s="110">
        <v>0</v>
      </c>
      <c r="Y26" s="110">
        <v>0</v>
      </c>
      <c r="Z26" s="110">
        <v>0</v>
      </c>
      <c r="AA26" s="111"/>
      <c r="AB26" s="110">
        <v>0</v>
      </c>
      <c r="AC26" s="110">
        <v>0</v>
      </c>
      <c r="AD26" s="110">
        <v>0</v>
      </c>
      <c r="AE26" s="111"/>
      <c r="AF26" s="110">
        <v>0</v>
      </c>
      <c r="AG26" s="110">
        <v>0</v>
      </c>
      <c r="AH26" s="110">
        <v>0</v>
      </c>
      <c r="AI26" s="110">
        <v>0</v>
      </c>
      <c r="AJ26" s="110">
        <v>0</v>
      </c>
      <c r="AK26" s="111"/>
      <c r="AL26" s="110">
        <v>0</v>
      </c>
      <c r="AM26" s="110">
        <v>0</v>
      </c>
      <c r="AN26" s="110">
        <v>0</v>
      </c>
      <c r="AO26" s="110">
        <v>0</v>
      </c>
      <c r="AP26" s="111"/>
      <c r="AQ26" s="110">
        <v>0</v>
      </c>
      <c r="AR26" s="110">
        <v>0</v>
      </c>
      <c r="AS26" s="110">
        <v>0</v>
      </c>
      <c r="AT26" s="111"/>
      <c r="AU26" s="110">
        <v>0</v>
      </c>
      <c r="AV26" s="110">
        <v>0</v>
      </c>
      <c r="AW26" s="110">
        <v>0</v>
      </c>
      <c r="AX26" s="111"/>
      <c r="AY26" s="110">
        <v>0</v>
      </c>
      <c r="AZ26" s="110">
        <v>0</v>
      </c>
      <c r="BA26" s="110">
        <v>0</v>
      </c>
      <c r="BB26" s="111"/>
      <c r="BC26" s="110">
        <v>0</v>
      </c>
      <c r="BD26" s="110">
        <v>0</v>
      </c>
      <c r="BE26" s="110">
        <v>0</v>
      </c>
      <c r="BF26" s="111"/>
      <c r="BG26" s="110">
        <v>0</v>
      </c>
      <c r="BH26" s="110">
        <v>0</v>
      </c>
      <c r="BI26" s="110">
        <v>0</v>
      </c>
      <c r="BJ26" s="111"/>
      <c r="BK26" s="110">
        <v>0</v>
      </c>
      <c r="BL26" s="110">
        <v>0</v>
      </c>
      <c r="BM26" s="110">
        <v>0</v>
      </c>
    </row>
    <row r="27" spans="2:65" ht="14.45" customHeight="1" x14ac:dyDescent="0.25">
      <c r="B27" s="66">
        <v>12</v>
      </c>
      <c r="C27" s="69" t="s">
        <v>147</v>
      </c>
      <c r="D27" s="110">
        <v>0</v>
      </c>
      <c r="E27" s="110">
        <v>0</v>
      </c>
      <c r="F27" s="110">
        <v>0</v>
      </c>
      <c r="G27" s="110">
        <v>0</v>
      </c>
      <c r="H27" s="110">
        <v>0</v>
      </c>
      <c r="I27" s="110">
        <v>0</v>
      </c>
      <c r="J27" s="110">
        <v>0</v>
      </c>
      <c r="K27" s="110">
        <v>0</v>
      </c>
      <c r="L27" s="110">
        <v>0</v>
      </c>
      <c r="M27" s="110">
        <v>0</v>
      </c>
      <c r="N27" s="110">
        <v>0</v>
      </c>
      <c r="O27" s="110">
        <v>0</v>
      </c>
      <c r="P27" s="110">
        <v>0</v>
      </c>
      <c r="Q27" s="110">
        <v>0</v>
      </c>
      <c r="R27" s="110">
        <v>0</v>
      </c>
      <c r="S27" s="110">
        <v>0</v>
      </c>
      <c r="T27" s="110">
        <v>0</v>
      </c>
      <c r="U27" s="110">
        <v>0</v>
      </c>
      <c r="V27" s="110">
        <v>0</v>
      </c>
      <c r="W27" s="110">
        <v>0</v>
      </c>
      <c r="X27" s="110">
        <v>0</v>
      </c>
      <c r="Y27" s="110">
        <v>0</v>
      </c>
      <c r="Z27" s="110">
        <v>0</v>
      </c>
      <c r="AA27" s="110">
        <v>0</v>
      </c>
      <c r="AB27" s="110">
        <v>0</v>
      </c>
      <c r="AC27" s="110">
        <v>0</v>
      </c>
      <c r="AD27" s="110">
        <v>0</v>
      </c>
      <c r="AE27" s="110">
        <v>0</v>
      </c>
      <c r="AF27" s="110">
        <v>0</v>
      </c>
      <c r="AG27" s="110">
        <v>0</v>
      </c>
      <c r="AH27" s="110">
        <v>0</v>
      </c>
      <c r="AI27" s="110">
        <v>0</v>
      </c>
      <c r="AJ27" s="110">
        <v>0</v>
      </c>
      <c r="AK27" s="110">
        <v>0</v>
      </c>
      <c r="AL27" s="110">
        <v>0</v>
      </c>
      <c r="AM27" s="110">
        <v>0</v>
      </c>
      <c r="AN27" s="110">
        <v>0</v>
      </c>
      <c r="AO27" s="110">
        <v>0</v>
      </c>
      <c r="AP27" s="110">
        <v>0</v>
      </c>
      <c r="AQ27" s="110">
        <v>0</v>
      </c>
      <c r="AR27" s="110">
        <v>0</v>
      </c>
      <c r="AS27" s="110">
        <v>0</v>
      </c>
      <c r="AT27" s="110">
        <v>0</v>
      </c>
      <c r="AU27" s="110">
        <v>0</v>
      </c>
      <c r="AV27" s="110">
        <v>0</v>
      </c>
      <c r="AW27" s="110">
        <v>0</v>
      </c>
      <c r="AX27" s="110">
        <v>0</v>
      </c>
      <c r="AY27" s="110">
        <v>0</v>
      </c>
      <c r="AZ27" s="110">
        <v>0</v>
      </c>
      <c r="BA27" s="110">
        <v>0</v>
      </c>
      <c r="BB27" s="110">
        <v>0</v>
      </c>
      <c r="BC27" s="110">
        <v>0</v>
      </c>
      <c r="BD27" s="110">
        <v>0</v>
      </c>
      <c r="BE27" s="110">
        <v>0</v>
      </c>
      <c r="BF27" s="110">
        <v>0</v>
      </c>
      <c r="BG27" s="110">
        <v>0</v>
      </c>
      <c r="BH27" s="110">
        <v>0</v>
      </c>
      <c r="BI27" s="110">
        <v>0</v>
      </c>
      <c r="BJ27" s="110">
        <v>0</v>
      </c>
      <c r="BK27" s="110">
        <v>0</v>
      </c>
      <c r="BL27" s="110">
        <v>0</v>
      </c>
      <c r="BM27" s="110">
        <v>0</v>
      </c>
    </row>
    <row r="28" spans="2:65" s="65" customFormat="1" ht="14.45" customHeight="1" x14ac:dyDescent="0.25">
      <c r="B28" s="66">
        <v>13</v>
      </c>
      <c r="C28" s="71" t="s">
        <v>142</v>
      </c>
      <c r="D28" s="110">
        <v>0</v>
      </c>
      <c r="E28" s="110">
        <v>0</v>
      </c>
      <c r="F28" s="110">
        <v>0</v>
      </c>
      <c r="G28" s="110">
        <v>0</v>
      </c>
      <c r="H28" s="110">
        <v>0</v>
      </c>
      <c r="I28" s="110">
        <v>0</v>
      </c>
      <c r="J28" s="110">
        <v>0</v>
      </c>
      <c r="K28" s="110">
        <v>0</v>
      </c>
      <c r="L28" s="110">
        <v>0</v>
      </c>
      <c r="M28" s="110">
        <v>0</v>
      </c>
      <c r="N28" s="110">
        <v>0</v>
      </c>
      <c r="O28" s="110">
        <v>0</v>
      </c>
      <c r="P28" s="110">
        <v>0</v>
      </c>
      <c r="Q28" s="110">
        <v>0</v>
      </c>
      <c r="R28" s="110">
        <v>0</v>
      </c>
      <c r="S28" s="110">
        <v>0</v>
      </c>
      <c r="T28" s="110">
        <v>0</v>
      </c>
      <c r="U28" s="110">
        <v>0</v>
      </c>
      <c r="V28" s="110">
        <v>0</v>
      </c>
      <c r="W28" s="110">
        <v>0</v>
      </c>
      <c r="X28" s="110">
        <v>0</v>
      </c>
      <c r="Y28" s="110">
        <v>0</v>
      </c>
      <c r="Z28" s="110">
        <v>0</v>
      </c>
      <c r="AA28" s="110">
        <v>0</v>
      </c>
      <c r="AB28" s="110">
        <v>0</v>
      </c>
      <c r="AC28" s="110">
        <v>0</v>
      </c>
      <c r="AD28" s="110">
        <v>0</v>
      </c>
      <c r="AE28" s="110">
        <v>0</v>
      </c>
      <c r="AF28" s="110">
        <v>0</v>
      </c>
      <c r="AG28" s="110">
        <v>0</v>
      </c>
      <c r="AH28" s="110">
        <v>0</v>
      </c>
      <c r="AI28" s="110">
        <v>0</v>
      </c>
      <c r="AJ28" s="110">
        <v>0</v>
      </c>
      <c r="AK28" s="110">
        <v>0</v>
      </c>
      <c r="AL28" s="110">
        <v>0</v>
      </c>
      <c r="AM28" s="110">
        <v>0</v>
      </c>
      <c r="AN28" s="110">
        <v>0</v>
      </c>
      <c r="AO28" s="110">
        <v>0</v>
      </c>
      <c r="AP28" s="110">
        <v>0</v>
      </c>
      <c r="AQ28" s="110">
        <v>0</v>
      </c>
      <c r="AR28" s="110">
        <v>0</v>
      </c>
      <c r="AS28" s="110">
        <v>0</v>
      </c>
      <c r="AT28" s="110">
        <v>0</v>
      </c>
      <c r="AU28" s="110">
        <v>0</v>
      </c>
      <c r="AV28" s="110">
        <v>0</v>
      </c>
      <c r="AW28" s="110">
        <v>0</v>
      </c>
      <c r="AX28" s="110">
        <v>0</v>
      </c>
      <c r="AY28" s="110">
        <v>0</v>
      </c>
      <c r="AZ28" s="110">
        <v>0</v>
      </c>
      <c r="BA28" s="110">
        <v>0</v>
      </c>
      <c r="BB28" s="110">
        <v>0</v>
      </c>
      <c r="BC28" s="110">
        <v>0</v>
      </c>
      <c r="BD28" s="110">
        <v>0</v>
      </c>
      <c r="BE28" s="110">
        <v>0</v>
      </c>
      <c r="BF28" s="110">
        <v>0</v>
      </c>
      <c r="BG28" s="110">
        <v>0</v>
      </c>
      <c r="BH28" s="110">
        <v>0</v>
      </c>
      <c r="BI28" s="110">
        <v>0</v>
      </c>
      <c r="BJ28" s="110">
        <v>0</v>
      </c>
      <c r="BK28" s="110">
        <v>0</v>
      </c>
      <c r="BL28" s="110">
        <v>0</v>
      </c>
      <c r="BM28" s="110">
        <v>0</v>
      </c>
    </row>
    <row r="29" spans="2:65" s="65" customFormat="1" ht="25.5" customHeight="1" x14ac:dyDescent="0.25">
      <c r="B29" s="66">
        <v>14</v>
      </c>
      <c r="C29" s="71" t="s">
        <v>143</v>
      </c>
      <c r="D29" s="110">
        <v>0</v>
      </c>
      <c r="E29" s="110">
        <v>0</v>
      </c>
      <c r="F29" s="110">
        <v>0</v>
      </c>
      <c r="G29" s="110">
        <v>0</v>
      </c>
      <c r="H29" s="110">
        <v>0</v>
      </c>
      <c r="I29" s="110">
        <v>0</v>
      </c>
      <c r="J29" s="110">
        <v>0</v>
      </c>
      <c r="K29" s="110">
        <v>0</v>
      </c>
      <c r="L29" s="110">
        <v>0</v>
      </c>
      <c r="M29" s="110">
        <v>0</v>
      </c>
      <c r="N29" s="110">
        <v>0</v>
      </c>
      <c r="O29" s="110">
        <v>0</v>
      </c>
      <c r="P29" s="110">
        <v>0</v>
      </c>
      <c r="Q29" s="110">
        <v>0</v>
      </c>
      <c r="R29" s="110">
        <v>0</v>
      </c>
      <c r="S29" s="110">
        <v>0</v>
      </c>
      <c r="T29" s="110">
        <v>0</v>
      </c>
      <c r="U29" s="110">
        <v>0</v>
      </c>
      <c r="V29" s="110">
        <v>0</v>
      </c>
      <c r="W29" s="110">
        <v>0</v>
      </c>
      <c r="X29" s="110">
        <v>0</v>
      </c>
      <c r="Y29" s="110">
        <v>0</v>
      </c>
      <c r="Z29" s="110">
        <v>0</v>
      </c>
      <c r="AA29" s="110">
        <v>0</v>
      </c>
      <c r="AB29" s="110">
        <v>0</v>
      </c>
      <c r="AC29" s="110">
        <v>0</v>
      </c>
      <c r="AD29" s="110">
        <v>0</v>
      </c>
      <c r="AE29" s="110">
        <v>0</v>
      </c>
      <c r="AF29" s="110">
        <v>0</v>
      </c>
      <c r="AG29" s="110">
        <v>0</v>
      </c>
      <c r="AH29" s="110">
        <v>0</v>
      </c>
      <c r="AI29" s="110">
        <v>0</v>
      </c>
      <c r="AJ29" s="110">
        <v>0</v>
      </c>
      <c r="AK29" s="110">
        <v>0</v>
      </c>
      <c r="AL29" s="110">
        <v>0</v>
      </c>
      <c r="AM29" s="110">
        <v>0</v>
      </c>
      <c r="AN29" s="110">
        <v>0</v>
      </c>
      <c r="AO29" s="110">
        <v>0</v>
      </c>
      <c r="AP29" s="110">
        <v>0</v>
      </c>
      <c r="AQ29" s="110">
        <v>0</v>
      </c>
      <c r="AR29" s="110">
        <v>0</v>
      </c>
      <c r="AS29" s="110">
        <v>0</v>
      </c>
      <c r="AT29" s="110">
        <v>0</v>
      </c>
      <c r="AU29" s="110">
        <v>0</v>
      </c>
      <c r="AV29" s="110">
        <v>0</v>
      </c>
      <c r="AW29" s="110">
        <v>0</v>
      </c>
      <c r="AX29" s="110">
        <v>0</v>
      </c>
      <c r="AY29" s="110">
        <v>0</v>
      </c>
      <c r="AZ29" s="110">
        <v>0</v>
      </c>
      <c r="BA29" s="110">
        <v>0</v>
      </c>
      <c r="BB29" s="110">
        <v>0</v>
      </c>
      <c r="BC29" s="110">
        <v>0</v>
      </c>
      <c r="BD29" s="110">
        <v>0</v>
      </c>
      <c r="BE29" s="110">
        <v>0</v>
      </c>
      <c r="BF29" s="110">
        <v>0</v>
      </c>
      <c r="BG29" s="110">
        <v>0</v>
      </c>
      <c r="BH29" s="110">
        <v>0</v>
      </c>
      <c r="BI29" s="110">
        <v>0</v>
      </c>
      <c r="BJ29" s="110">
        <v>0</v>
      </c>
      <c r="BK29" s="110">
        <v>0</v>
      </c>
      <c r="BL29" s="110">
        <v>0</v>
      </c>
      <c r="BM29" s="110">
        <v>0</v>
      </c>
    </row>
    <row r="30" spans="2:65" ht="14.45" customHeight="1" x14ac:dyDescent="0.25">
      <c r="B30" s="66">
        <v>15</v>
      </c>
      <c r="C30" s="71" t="s">
        <v>144</v>
      </c>
      <c r="D30" s="110">
        <v>0</v>
      </c>
      <c r="E30" s="110">
        <v>0</v>
      </c>
      <c r="F30" s="113"/>
      <c r="G30" s="110">
        <v>0</v>
      </c>
      <c r="H30" s="110">
        <v>0</v>
      </c>
      <c r="I30" s="110">
        <v>0</v>
      </c>
      <c r="J30" s="110">
        <v>0</v>
      </c>
      <c r="K30" s="113"/>
      <c r="L30" s="110">
        <v>0</v>
      </c>
      <c r="M30" s="110">
        <v>0</v>
      </c>
      <c r="N30" s="110">
        <v>0</v>
      </c>
      <c r="O30" s="111"/>
      <c r="P30" s="110">
        <v>0</v>
      </c>
      <c r="Q30" s="110">
        <v>0</v>
      </c>
      <c r="R30" s="110">
        <v>0</v>
      </c>
      <c r="S30" s="111"/>
      <c r="T30" s="110">
        <v>0</v>
      </c>
      <c r="U30" s="110">
        <v>0</v>
      </c>
      <c r="V30" s="110">
        <v>0</v>
      </c>
      <c r="W30" s="114"/>
      <c r="X30" s="110">
        <v>0</v>
      </c>
      <c r="Y30" s="110">
        <v>0</v>
      </c>
      <c r="Z30" s="110">
        <v>0</v>
      </c>
      <c r="AA30" s="111"/>
      <c r="AB30" s="110">
        <v>0</v>
      </c>
      <c r="AC30" s="110">
        <v>0</v>
      </c>
      <c r="AD30" s="110">
        <v>0</v>
      </c>
      <c r="AE30" s="111"/>
      <c r="AF30" s="110">
        <v>0</v>
      </c>
      <c r="AG30" s="110">
        <v>0</v>
      </c>
      <c r="AH30" s="110">
        <v>0</v>
      </c>
      <c r="AI30" s="110">
        <v>0</v>
      </c>
      <c r="AJ30" s="110">
        <v>0</v>
      </c>
      <c r="AK30" s="111"/>
      <c r="AL30" s="110">
        <v>0</v>
      </c>
      <c r="AM30" s="110">
        <v>0</v>
      </c>
      <c r="AN30" s="110">
        <v>0</v>
      </c>
      <c r="AO30" s="110">
        <v>0</v>
      </c>
      <c r="AP30" s="111"/>
      <c r="AQ30" s="110">
        <v>0</v>
      </c>
      <c r="AR30" s="110">
        <v>0</v>
      </c>
      <c r="AS30" s="110">
        <v>0</v>
      </c>
      <c r="AT30" s="111"/>
      <c r="AU30" s="110">
        <v>0</v>
      </c>
      <c r="AV30" s="110">
        <v>0</v>
      </c>
      <c r="AW30" s="110">
        <v>0</v>
      </c>
      <c r="AX30" s="111"/>
      <c r="AY30" s="110">
        <v>0</v>
      </c>
      <c r="AZ30" s="110">
        <v>0</v>
      </c>
      <c r="BA30" s="110">
        <v>0</v>
      </c>
      <c r="BB30" s="111"/>
      <c r="BC30" s="110">
        <v>0</v>
      </c>
      <c r="BD30" s="110">
        <v>0</v>
      </c>
      <c r="BE30" s="110">
        <v>0</v>
      </c>
      <c r="BF30" s="111"/>
      <c r="BG30" s="110">
        <v>0</v>
      </c>
      <c r="BH30" s="110">
        <v>0</v>
      </c>
      <c r="BI30" s="110">
        <v>0</v>
      </c>
      <c r="BJ30" s="111"/>
      <c r="BK30" s="110">
        <v>0</v>
      </c>
      <c r="BL30" s="110">
        <v>0</v>
      </c>
      <c r="BM30" s="110">
        <v>0</v>
      </c>
    </row>
    <row r="31" spans="2:65" ht="14.45" customHeight="1" x14ac:dyDescent="0.25">
      <c r="B31" s="66">
        <v>16</v>
      </c>
      <c r="C31" s="69" t="s">
        <v>148</v>
      </c>
      <c r="D31" s="110">
        <v>0</v>
      </c>
      <c r="E31" s="110">
        <v>0</v>
      </c>
      <c r="F31" s="110">
        <v>0</v>
      </c>
      <c r="G31" s="110">
        <v>0</v>
      </c>
      <c r="H31" s="110">
        <v>0</v>
      </c>
      <c r="I31" s="110">
        <v>0</v>
      </c>
      <c r="J31" s="110">
        <v>0</v>
      </c>
      <c r="K31" s="110">
        <v>0</v>
      </c>
      <c r="L31" s="110">
        <v>0</v>
      </c>
      <c r="M31" s="110">
        <v>0</v>
      </c>
      <c r="N31" s="110">
        <v>0</v>
      </c>
      <c r="O31" s="110">
        <v>0</v>
      </c>
      <c r="P31" s="110">
        <v>0</v>
      </c>
      <c r="Q31" s="110">
        <v>0</v>
      </c>
      <c r="R31" s="110">
        <v>0</v>
      </c>
      <c r="S31" s="110">
        <v>0</v>
      </c>
      <c r="T31" s="110">
        <v>0</v>
      </c>
      <c r="U31" s="110">
        <v>0</v>
      </c>
      <c r="V31" s="110">
        <v>0</v>
      </c>
      <c r="W31" s="110">
        <v>0</v>
      </c>
      <c r="X31" s="110">
        <v>0</v>
      </c>
      <c r="Y31" s="110">
        <v>0</v>
      </c>
      <c r="Z31" s="110">
        <v>0</v>
      </c>
      <c r="AA31" s="110">
        <v>0</v>
      </c>
      <c r="AB31" s="110">
        <v>0</v>
      </c>
      <c r="AC31" s="110">
        <v>0</v>
      </c>
      <c r="AD31" s="110">
        <v>0</v>
      </c>
      <c r="AE31" s="110">
        <v>0</v>
      </c>
      <c r="AF31" s="110">
        <v>0</v>
      </c>
      <c r="AG31" s="110">
        <v>0</v>
      </c>
      <c r="AH31" s="110">
        <v>6.2560762140228708E-7</v>
      </c>
      <c r="AI31" s="110">
        <v>0</v>
      </c>
      <c r="AJ31" s="110">
        <v>0</v>
      </c>
      <c r="AK31" s="110">
        <v>0</v>
      </c>
      <c r="AL31" s="110">
        <v>0</v>
      </c>
      <c r="AM31" s="110">
        <v>0</v>
      </c>
      <c r="AN31" s="110">
        <v>0</v>
      </c>
      <c r="AO31" s="110">
        <v>0</v>
      </c>
      <c r="AP31" s="110">
        <v>0</v>
      </c>
      <c r="AQ31" s="110">
        <v>0</v>
      </c>
      <c r="AR31" s="110">
        <v>0</v>
      </c>
      <c r="AS31" s="110">
        <v>0</v>
      </c>
      <c r="AT31" s="110">
        <v>0</v>
      </c>
      <c r="AU31" s="110">
        <v>0</v>
      </c>
      <c r="AV31" s="110">
        <v>0</v>
      </c>
      <c r="AW31" s="110">
        <v>0</v>
      </c>
      <c r="AX31" s="110">
        <v>0</v>
      </c>
      <c r="AY31" s="110">
        <v>0</v>
      </c>
      <c r="AZ31" s="110">
        <v>0</v>
      </c>
      <c r="BA31" s="110">
        <v>0</v>
      </c>
      <c r="BB31" s="110">
        <v>0</v>
      </c>
      <c r="BC31" s="110">
        <v>0</v>
      </c>
      <c r="BD31" s="110">
        <v>0</v>
      </c>
      <c r="BE31" s="110">
        <v>0</v>
      </c>
      <c r="BF31" s="110">
        <v>0</v>
      </c>
      <c r="BG31" s="110">
        <v>0</v>
      </c>
      <c r="BH31" s="110">
        <v>0</v>
      </c>
      <c r="BI31" s="110">
        <v>0</v>
      </c>
      <c r="BJ31" s="110">
        <v>0</v>
      </c>
      <c r="BK31" s="110">
        <v>0</v>
      </c>
      <c r="BL31" s="110">
        <v>0</v>
      </c>
      <c r="BM31" s="110">
        <v>0</v>
      </c>
    </row>
    <row r="32" spans="2:65" ht="14.45" customHeight="1" x14ac:dyDescent="0.25">
      <c r="B32" s="66">
        <v>17</v>
      </c>
      <c r="C32" s="71" t="s">
        <v>142</v>
      </c>
      <c r="D32" s="110">
        <v>0</v>
      </c>
      <c r="E32" s="110">
        <v>0</v>
      </c>
      <c r="F32" s="110">
        <v>0</v>
      </c>
      <c r="G32" s="110">
        <v>0</v>
      </c>
      <c r="H32" s="110">
        <v>0</v>
      </c>
      <c r="I32" s="110">
        <v>0</v>
      </c>
      <c r="J32" s="110">
        <v>0</v>
      </c>
      <c r="K32" s="110">
        <v>0</v>
      </c>
      <c r="L32" s="110">
        <v>0</v>
      </c>
      <c r="M32" s="110">
        <v>0</v>
      </c>
      <c r="N32" s="110">
        <v>0</v>
      </c>
      <c r="O32" s="110">
        <v>0</v>
      </c>
      <c r="P32" s="110">
        <v>0</v>
      </c>
      <c r="Q32" s="110">
        <v>0</v>
      </c>
      <c r="R32" s="110">
        <v>0</v>
      </c>
      <c r="S32" s="110">
        <v>0</v>
      </c>
      <c r="T32" s="110">
        <v>0</v>
      </c>
      <c r="U32" s="110">
        <v>0</v>
      </c>
      <c r="V32" s="110">
        <v>0</v>
      </c>
      <c r="W32" s="110">
        <v>0</v>
      </c>
      <c r="X32" s="110">
        <v>0</v>
      </c>
      <c r="Y32" s="110">
        <v>0</v>
      </c>
      <c r="Z32" s="110">
        <v>0</v>
      </c>
      <c r="AA32" s="110">
        <v>0</v>
      </c>
      <c r="AB32" s="110">
        <v>0</v>
      </c>
      <c r="AC32" s="110">
        <v>0</v>
      </c>
      <c r="AD32" s="110">
        <v>0</v>
      </c>
      <c r="AE32" s="110">
        <v>0</v>
      </c>
      <c r="AF32" s="110">
        <v>0</v>
      </c>
      <c r="AG32" s="110">
        <v>0</v>
      </c>
      <c r="AH32" s="110">
        <v>6.2560762140228708E-7</v>
      </c>
      <c r="AI32" s="110">
        <v>0</v>
      </c>
      <c r="AJ32" s="110">
        <v>0</v>
      </c>
      <c r="AK32" s="110">
        <v>0</v>
      </c>
      <c r="AL32" s="110">
        <v>0</v>
      </c>
      <c r="AM32" s="110">
        <v>0</v>
      </c>
      <c r="AN32" s="110">
        <v>0</v>
      </c>
      <c r="AO32" s="110">
        <v>0</v>
      </c>
      <c r="AP32" s="110">
        <v>0</v>
      </c>
      <c r="AQ32" s="110">
        <v>0</v>
      </c>
      <c r="AR32" s="110">
        <v>0</v>
      </c>
      <c r="AS32" s="110">
        <v>0</v>
      </c>
      <c r="AT32" s="110">
        <v>0</v>
      </c>
      <c r="AU32" s="110">
        <v>0</v>
      </c>
      <c r="AV32" s="110">
        <v>0</v>
      </c>
      <c r="AW32" s="110">
        <v>0</v>
      </c>
      <c r="AX32" s="110">
        <v>0</v>
      </c>
      <c r="AY32" s="110">
        <v>0</v>
      </c>
      <c r="AZ32" s="110">
        <v>0</v>
      </c>
      <c r="BA32" s="110">
        <v>0</v>
      </c>
      <c r="BB32" s="110">
        <v>0</v>
      </c>
      <c r="BC32" s="110">
        <v>0</v>
      </c>
      <c r="BD32" s="110">
        <v>0</v>
      </c>
      <c r="BE32" s="110">
        <v>0</v>
      </c>
      <c r="BF32" s="110">
        <v>0</v>
      </c>
      <c r="BG32" s="110">
        <v>0</v>
      </c>
      <c r="BH32" s="110">
        <v>0</v>
      </c>
      <c r="BI32" s="110">
        <v>0</v>
      </c>
      <c r="BJ32" s="110">
        <v>0</v>
      </c>
      <c r="BK32" s="110">
        <v>0</v>
      </c>
      <c r="BL32" s="110">
        <v>0</v>
      </c>
      <c r="BM32" s="110">
        <v>0</v>
      </c>
    </row>
    <row r="33" spans="2:65" s="65" customFormat="1" ht="25.5" customHeight="1" x14ac:dyDescent="0.25">
      <c r="B33" s="66">
        <v>18</v>
      </c>
      <c r="C33" s="71" t="s">
        <v>143</v>
      </c>
      <c r="D33" s="110">
        <v>0</v>
      </c>
      <c r="E33" s="110">
        <v>0</v>
      </c>
      <c r="F33" s="110">
        <v>0</v>
      </c>
      <c r="G33" s="110">
        <v>0</v>
      </c>
      <c r="H33" s="110">
        <v>0</v>
      </c>
      <c r="I33" s="110">
        <v>0</v>
      </c>
      <c r="J33" s="110">
        <v>0</v>
      </c>
      <c r="K33" s="110">
        <v>0</v>
      </c>
      <c r="L33" s="110">
        <v>0</v>
      </c>
      <c r="M33" s="110">
        <v>0</v>
      </c>
      <c r="N33" s="110">
        <v>0</v>
      </c>
      <c r="O33" s="110">
        <v>0</v>
      </c>
      <c r="P33" s="110">
        <v>0</v>
      </c>
      <c r="Q33" s="110">
        <v>0</v>
      </c>
      <c r="R33" s="110">
        <v>0</v>
      </c>
      <c r="S33" s="110">
        <v>0</v>
      </c>
      <c r="T33" s="110">
        <v>0</v>
      </c>
      <c r="U33" s="110">
        <v>0</v>
      </c>
      <c r="V33" s="110">
        <v>0</v>
      </c>
      <c r="W33" s="110">
        <v>0</v>
      </c>
      <c r="X33" s="110">
        <v>0</v>
      </c>
      <c r="Y33" s="110">
        <v>0</v>
      </c>
      <c r="Z33" s="110">
        <v>0</v>
      </c>
      <c r="AA33" s="110">
        <v>0</v>
      </c>
      <c r="AB33" s="110">
        <v>0</v>
      </c>
      <c r="AC33" s="110">
        <v>0</v>
      </c>
      <c r="AD33" s="110">
        <v>0</v>
      </c>
      <c r="AE33" s="110">
        <v>0</v>
      </c>
      <c r="AF33" s="110">
        <v>0</v>
      </c>
      <c r="AG33" s="110">
        <v>0</v>
      </c>
      <c r="AH33" s="110">
        <v>0</v>
      </c>
      <c r="AI33" s="110">
        <v>0</v>
      </c>
      <c r="AJ33" s="110">
        <v>0</v>
      </c>
      <c r="AK33" s="110">
        <v>0</v>
      </c>
      <c r="AL33" s="110">
        <v>0</v>
      </c>
      <c r="AM33" s="110">
        <v>0</v>
      </c>
      <c r="AN33" s="110">
        <v>0</v>
      </c>
      <c r="AO33" s="110">
        <v>0</v>
      </c>
      <c r="AP33" s="110">
        <v>0</v>
      </c>
      <c r="AQ33" s="110">
        <v>0</v>
      </c>
      <c r="AR33" s="110">
        <v>0</v>
      </c>
      <c r="AS33" s="110">
        <v>0</v>
      </c>
      <c r="AT33" s="110">
        <v>0</v>
      </c>
      <c r="AU33" s="110">
        <v>0</v>
      </c>
      <c r="AV33" s="110">
        <v>0</v>
      </c>
      <c r="AW33" s="110">
        <v>0</v>
      </c>
      <c r="AX33" s="110">
        <v>0</v>
      </c>
      <c r="AY33" s="110">
        <v>0</v>
      </c>
      <c r="AZ33" s="110">
        <v>0</v>
      </c>
      <c r="BA33" s="110">
        <v>0</v>
      </c>
      <c r="BB33" s="110">
        <v>0</v>
      </c>
      <c r="BC33" s="110">
        <v>0</v>
      </c>
      <c r="BD33" s="110">
        <v>0</v>
      </c>
      <c r="BE33" s="110">
        <v>0</v>
      </c>
      <c r="BF33" s="110">
        <v>0</v>
      </c>
      <c r="BG33" s="110">
        <v>0</v>
      </c>
      <c r="BH33" s="110">
        <v>0</v>
      </c>
      <c r="BI33" s="110">
        <v>0</v>
      </c>
      <c r="BJ33" s="110">
        <v>0</v>
      </c>
      <c r="BK33" s="110">
        <v>0</v>
      </c>
      <c r="BL33" s="110">
        <v>0</v>
      </c>
      <c r="BM33" s="110">
        <v>0</v>
      </c>
    </row>
    <row r="34" spans="2:65" ht="14.45" customHeight="1" x14ac:dyDescent="0.25">
      <c r="B34" s="66">
        <v>19</v>
      </c>
      <c r="C34" s="71" t="s">
        <v>144</v>
      </c>
      <c r="D34" s="110">
        <v>0</v>
      </c>
      <c r="E34" s="110">
        <v>0</v>
      </c>
      <c r="F34" s="113"/>
      <c r="G34" s="110">
        <v>0</v>
      </c>
      <c r="H34" s="110">
        <v>0</v>
      </c>
      <c r="I34" s="110">
        <v>0</v>
      </c>
      <c r="J34" s="110">
        <v>0</v>
      </c>
      <c r="K34" s="113"/>
      <c r="L34" s="110">
        <v>0</v>
      </c>
      <c r="M34" s="110">
        <v>0</v>
      </c>
      <c r="N34" s="110">
        <v>0</v>
      </c>
      <c r="O34" s="111"/>
      <c r="P34" s="110">
        <v>0</v>
      </c>
      <c r="Q34" s="110">
        <v>0</v>
      </c>
      <c r="R34" s="110">
        <v>0</v>
      </c>
      <c r="S34" s="111"/>
      <c r="T34" s="110">
        <v>0</v>
      </c>
      <c r="U34" s="110">
        <v>0</v>
      </c>
      <c r="V34" s="110">
        <v>0</v>
      </c>
      <c r="W34" s="114"/>
      <c r="X34" s="110">
        <v>0</v>
      </c>
      <c r="Y34" s="110">
        <v>0</v>
      </c>
      <c r="Z34" s="110">
        <v>0</v>
      </c>
      <c r="AA34" s="111"/>
      <c r="AB34" s="110">
        <v>0</v>
      </c>
      <c r="AC34" s="110">
        <v>0</v>
      </c>
      <c r="AD34" s="110">
        <v>0</v>
      </c>
      <c r="AE34" s="111"/>
      <c r="AF34" s="110">
        <v>0</v>
      </c>
      <c r="AG34" s="110">
        <v>0</v>
      </c>
      <c r="AH34" s="110">
        <v>0</v>
      </c>
      <c r="AI34" s="110">
        <v>0</v>
      </c>
      <c r="AJ34" s="110">
        <v>0</v>
      </c>
      <c r="AK34" s="111"/>
      <c r="AL34" s="110">
        <v>0</v>
      </c>
      <c r="AM34" s="110">
        <v>0</v>
      </c>
      <c r="AN34" s="110">
        <v>0</v>
      </c>
      <c r="AO34" s="110">
        <v>0</v>
      </c>
      <c r="AP34" s="110">
        <v>0</v>
      </c>
      <c r="AQ34" s="110">
        <v>0</v>
      </c>
      <c r="AR34" s="110">
        <v>0</v>
      </c>
      <c r="AS34" s="110">
        <v>0</v>
      </c>
      <c r="AT34" s="110">
        <v>0</v>
      </c>
      <c r="AU34" s="110">
        <v>0</v>
      </c>
      <c r="AV34" s="110">
        <v>0</v>
      </c>
      <c r="AW34" s="110">
        <v>0</v>
      </c>
      <c r="AX34" s="111"/>
      <c r="AY34" s="110">
        <v>0</v>
      </c>
      <c r="AZ34" s="110">
        <v>0</v>
      </c>
      <c r="BA34" s="110">
        <v>0</v>
      </c>
      <c r="BB34" s="111"/>
      <c r="BC34" s="110">
        <v>0</v>
      </c>
      <c r="BD34" s="110">
        <v>0</v>
      </c>
      <c r="BE34" s="110">
        <v>0</v>
      </c>
      <c r="BF34" s="111"/>
      <c r="BG34" s="110">
        <v>0</v>
      </c>
      <c r="BH34" s="110">
        <v>0</v>
      </c>
      <c r="BI34" s="110">
        <v>0</v>
      </c>
      <c r="BJ34" s="111"/>
      <c r="BK34" s="110">
        <v>0</v>
      </c>
      <c r="BL34" s="110">
        <v>0</v>
      </c>
      <c r="BM34" s="110">
        <v>0</v>
      </c>
    </row>
    <row r="35" spans="2:65" ht="14.45" customHeight="1" x14ac:dyDescent="0.25">
      <c r="B35" s="66">
        <v>20</v>
      </c>
      <c r="C35" s="68" t="s">
        <v>263</v>
      </c>
      <c r="D35" s="110">
        <v>0.24314607522166162</v>
      </c>
      <c r="E35" s="110">
        <v>8.6372044149957014E-2</v>
      </c>
      <c r="F35" s="110">
        <v>9.153039868696429E-3</v>
      </c>
      <c r="G35" s="110">
        <v>7.0688562173803551E-3</v>
      </c>
      <c r="H35" s="110">
        <v>3.8140560819084179E-2</v>
      </c>
      <c r="I35" s="110">
        <v>8.6840985471503136E-5</v>
      </c>
      <c r="J35" s="110">
        <v>3.4736394188601256E-5</v>
      </c>
      <c r="K35" s="110">
        <v>0</v>
      </c>
      <c r="L35" s="110">
        <v>0</v>
      </c>
      <c r="M35" s="110">
        <v>0</v>
      </c>
      <c r="N35" s="110">
        <v>0</v>
      </c>
      <c r="O35" s="110">
        <v>0</v>
      </c>
      <c r="P35" s="110">
        <v>0</v>
      </c>
      <c r="Q35" s="110">
        <v>0</v>
      </c>
      <c r="R35" s="110">
        <v>0</v>
      </c>
      <c r="S35" s="110">
        <v>0</v>
      </c>
      <c r="T35" s="110">
        <v>0</v>
      </c>
      <c r="U35" s="110">
        <v>0</v>
      </c>
      <c r="V35" s="110">
        <v>0</v>
      </c>
      <c r="W35" s="110">
        <v>0</v>
      </c>
      <c r="X35" s="110">
        <v>0</v>
      </c>
      <c r="Y35" s="110">
        <v>0</v>
      </c>
      <c r="Z35" s="110">
        <v>0</v>
      </c>
      <c r="AA35" s="110">
        <v>0</v>
      </c>
      <c r="AB35" s="110">
        <v>0</v>
      </c>
      <c r="AC35" s="110">
        <v>0.24323291620713311</v>
      </c>
      <c r="AD35" s="110">
        <v>8.640678054414562E-2</v>
      </c>
      <c r="AE35" s="110">
        <v>9.153039868696429E-3</v>
      </c>
      <c r="AF35" s="110">
        <v>7.0688562173803551E-3</v>
      </c>
      <c r="AG35" s="110">
        <v>3.8149244917631324E-2</v>
      </c>
      <c r="AH35" s="110">
        <v>2.4013531475779188E-2</v>
      </c>
      <c r="AI35" s="110">
        <v>0</v>
      </c>
      <c r="AJ35" s="110">
        <v>0</v>
      </c>
      <c r="AK35" s="110">
        <v>0</v>
      </c>
      <c r="AL35" s="110">
        <v>0</v>
      </c>
      <c r="AM35" s="110">
        <v>0</v>
      </c>
      <c r="AN35" s="110">
        <v>0</v>
      </c>
      <c r="AO35" s="110">
        <v>0</v>
      </c>
      <c r="AP35" s="110">
        <v>0</v>
      </c>
      <c r="AQ35" s="110">
        <v>0</v>
      </c>
      <c r="AR35" s="110">
        <v>0</v>
      </c>
      <c r="AS35" s="110">
        <v>0</v>
      </c>
      <c r="AT35" s="110">
        <v>0</v>
      </c>
      <c r="AU35" s="110">
        <v>0</v>
      </c>
      <c r="AV35" s="110">
        <v>0</v>
      </c>
      <c r="AW35" s="110">
        <v>0</v>
      </c>
      <c r="AX35" s="110">
        <v>0</v>
      </c>
      <c r="AY35" s="110">
        <v>0</v>
      </c>
      <c r="AZ35" s="110">
        <v>0</v>
      </c>
      <c r="BA35" s="110">
        <v>0</v>
      </c>
      <c r="BB35" s="110">
        <v>0</v>
      </c>
      <c r="BC35" s="110">
        <v>0</v>
      </c>
      <c r="BD35" s="110">
        <v>0</v>
      </c>
      <c r="BE35" s="110">
        <v>0</v>
      </c>
      <c r="BF35" s="110">
        <v>0</v>
      </c>
      <c r="BG35" s="110">
        <v>0</v>
      </c>
      <c r="BH35" s="110">
        <v>0</v>
      </c>
      <c r="BI35" s="110">
        <v>0</v>
      </c>
      <c r="BJ35" s="110">
        <v>0</v>
      </c>
      <c r="BK35" s="110">
        <v>0</v>
      </c>
      <c r="BL35" s="110">
        <v>0</v>
      </c>
      <c r="BM35" s="110">
        <v>0</v>
      </c>
    </row>
    <row r="36" spans="2:65" ht="14.45" customHeight="1" x14ac:dyDescent="0.25">
      <c r="B36" s="66">
        <v>21</v>
      </c>
      <c r="C36" s="69" t="s">
        <v>142</v>
      </c>
      <c r="D36" s="110">
        <v>0.29797582052701038</v>
      </c>
      <c r="E36" s="110">
        <v>0.10584904857179345</v>
      </c>
      <c r="F36" s="110">
        <v>1.1217061853475799E-2</v>
      </c>
      <c r="G36" s="110">
        <v>8.6628921714699252E-3</v>
      </c>
      <c r="H36" s="110">
        <v>4.6741305180707508E-2</v>
      </c>
      <c r="I36" s="110">
        <v>1.0642373675024478E-4</v>
      </c>
      <c r="J36" s="110">
        <v>4.2569494700097908E-5</v>
      </c>
      <c r="K36" s="110">
        <v>0</v>
      </c>
      <c r="L36" s="110">
        <v>0</v>
      </c>
      <c r="M36" s="110">
        <v>0</v>
      </c>
      <c r="N36" s="110">
        <v>0</v>
      </c>
      <c r="O36" s="110">
        <v>0</v>
      </c>
      <c r="P36" s="110">
        <v>0</v>
      </c>
      <c r="Q36" s="110">
        <v>0</v>
      </c>
      <c r="R36" s="110">
        <v>0</v>
      </c>
      <c r="S36" s="110">
        <v>0</v>
      </c>
      <c r="T36" s="110">
        <v>0</v>
      </c>
      <c r="U36" s="110">
        <v>0</v>
      </c>
      <c r="V36" s="110">
        <v>0</v>
      </c>
      <c r="W36" s="110">
        <v>0</v>
      </c>
      <c r="X36" s="110">
        <v>0</v>
      </c>
      <c r="Y36" s="110">
        <v>0</v>
      </c>
      <c r="Z36" s="110">
        <v>0</v>
      </c>
      <c r="AA36" s="110">
        <v>0</v>
      </c>
      <c r="AB36" s="110">
        <v>0</v>
      </c>
      <c r="AC36" s="110">
        <v>0.29808224426376057</v>
      </c>
      <c r="AD36" s="110">
        <v>0.10589161806649355</v>
      </c>
      <c r="AE36" s="110">
        <v>1.1217061853475799E-2</v>
      </c>
      <c r="AF36" s="110">
        <v>8.6628921714699252E-3</v>
      </c>
      <c r="AG36" s="110">
        <v>4.6751947554382528E-2</v>
      </c>
      <c r="AH36" s="110">
        <v>1.9594864845814835E-2</v>
      </c>
      <c r="AI36" s="110">
        <v>0</v>
      </c>
      <c r="AJ36" s="110">
        <v>0</v>
      </c>
      <c r="AK36" s="110">
        <v>0</v>
      </c>
      <c r="AL36" s="110">
        <v>0</v>
      </c>
      <c r="AM36" s="110">
        <v>0</v>
      </c>
      <c r="AN36" s="110">
        <v>0</v>
      </c>
      <c r="AO36" s="110">
        <v>0</v>
      </c>
      <c r="AP36" s="110">
        <v>0</v>
      </c>
      <c r="AQ36" s="110">
        <v>0</v>
      </c>
      <c r="AR36" s="110">
        <v>0</v>
      </c>
      <c r="AS36" s="110">
        <v>0</v>
      </c>
      <c r="AT36" s="110">
        <v>0</v>
      </c>
      <c r="AU36" s="110">
        <v>0</v>
      </c>
      <c r="AV36" s="110">
        <v>0</v>
      </c>
      <c r="AW36" s="110">
        <v>0</v>
      </c>
      <c r="AX36" s="110">
        <v>0</v>
      </c>
      <c r="AY36" s="110">
        <v>0</v>
      </c>
      <c r="AZ36" s="110">
        <v>0</v>
      </c>
      <c r="BA36" s="110">
        <v>0</v>
      </c>
      <c r="BB36" s="110">
        <v>0</v>
      </c>
      <c r="BC36" s="110">
        <v>0</v>
      </c>
      <c r="BD36" s="110">
        <v>0</v>
      </c>
      <c r="BE36" s="110">
        <v>0</v>
      </c>
      <c r="BF36" s="110">
        <v>0</v>
      </c>
      <c r="BG36" s="110">
        <v>0</v>
      </c>
      <c r="BH36" s="110">
        <v>0</v>
      </c>
      <c r="BI36" s="110">
        <v>0</v>
      </c>
      <c r="BJ36" s="110">
        <v>0</v>
      </c>
      <c r="BK36" s="110">
        <v>0</v>
      </c>
      <c r="BL36" s="110">
        <v>0</v>
      </c>
      <c r="BM36" s="110">
        <v>0</v>
      </c>
    </row>
    <row r="37" spans="2:65" ht="25.5" customHeight="1" x14ac:dyDescent="0.25">
      <c r="B37" s="66">
        <v>22</v>
      </c>
      <c r="C37" s="69" t="s">
        <v>143</v>
      </c>
      <c r="D37" s="110">
        <v>0</v>
      </c>
      <c r="E37" s="110">
        <v>0</v>
      </c>
      <c r="F37" s="110">
        <v>0</v>
      </c>
      <c r="G37" s="110">
        <v>0</v>
      </c>
      <c r="H37" s="110">
        <v>0</v>
      </c>
      <c r="I37" s="110">
        <v>0</v>
      </c>
      <c r="J37" s="110">
        <v>0</v>
      </c>
      <c r="K37" s="110">
        <v>0</v>
      </c>
      <c r="L37" s="110">
        <v>0</v>
      </c>
      <c r="M37" s="110">
        <v>0</v>
      </c>
      <c r="N37" s="110">
        <v>0</v>
      </c>
      <c r="O37" s="110">
        <v>0</v>
      </c>
      <c r="P37" s="110">
        <v>0</v>
      </c>
      <c r="Q37" s="110">
        <v>0</v>
      </c>
      <c r="R37" s="110">
        <v>0</v>
      </c>
      <c r="S37" s="110">
        <v>0</v>
      </c>
      <c r="T37" s="110">
        <v>0</v>
      </c>
      <c r="U37" s="110">
        <v>0</v>
      </c>
      <c r="V37" s="110">
        <v>0</v>
      </c>
      <c r="W37" s="110">
        <v>0</v>
      </c>
      <c r="X37" s="110">
        <v>0</v>
      </c>
      <c r="Y37" s="110">
        <v>0</v>
      </c>
      <c r="Z37" s="110">
        <v>0</v>
      </c>
      <c r="AA37" s="110">
        <v>0</v>
      </c>
      <c r="AB37" s="110">
        <v>0</v>
      </c>
      <c r="AC37" s="110">
        <v>0</v>
      </c>
      <c r="AD37" s="110">
        <v>0</v>
      </c>
      <c r="AE37" s="110">
        <v>0</v>
      </c>
      <c r="AF37" s="110">
        <v>0</v>
      </c>
      <c r="AG37" s="110">
        <v>0</v>
      </c>
      <c r="AH37" s="110">
        <v>9.4508458006505502E-4</v>
      </c>
      <c r="AI37" s="110">
        <v>0</v>
      </c>
      <c r="AJ37" s="110">
        <v>0</v>
      </c>
      <c r="AK37" s="110">
        <v>0</v>
      </c>
      <c r="AL37" s="110">
        <v>0</v>
      </c>
      <c r="AM37" s="110">
        <v>0</v>
      </c>
      <c r="AN37" s="110">
        <v>0</v>
      </c>
      <c r="AO37" s="110">
        <v>0</v>
      </c>
      <c r="AP37" s="110">
        <v>0</v>
      </c>
      <c r="AQ37" s="110">
        <v>0</v>
      </c>
      <c r="AR37" s="110">
        <v>0</v>
      </c>
      <c r="AS37" s="110">
        <v>0</v>
      </c>
      <c r="AT37" s="110">
        <v>0</v>
      </c>
      <c r="AU37" s="110">
        <v>0</v>
      </c>
      <c r="AV37" s="110">
        <v>0</v>
      </c>
      <c r="AW37" s="110">
        <v>0</v>
      </c>
      <c r="AX37" s="110">
        <v>0</v>
      </c>
      <c r="AY37" s="110">
        <v>0</v>
      </c>
      <c r="AZ37" s="110">
        <v>0</v>
      </c>
      <c r="BA37" s="110">
        <v>0</v>
      </c>
      <c r="BB37" s="110">
        <v>0</v>
      </c>
      <c r="BC37" s="110">
        <v>0</v>
      </c>
      <c r="BD37" s="110">
        <v>0</v>
      </c>
      <c r="BE37" s="110">
        <v>0</v>
      </c>
      <c r="BF37" s="110">
        <v>0</v>
      </c>
      <c r="BG37" s="110">
        <v>0</v>
      </c>
      <c r="BH37" s="110">
        <v>0</v>
      </c>
      <c r="BI37" s="110">
        <v>0</v>
      </c>
      <c r="BJ37" s="110">
        <v>0</v>
      </c>
      <c r="BK37" s="110">
        <v>0</v>
      </c>
      <c r="BL37" s="110">
        <v>0</v>
      </c>
      <c r="BM37" s="110">
        <v>0</v>
      </c>
    </row>
    <row r="38" spans="2:65" ht="14.45" customHeight="1" x14ac:dyDescent="0.25">
      <c r="B38" s="66">
        <v>23</v>
      </c>
      <c r="C38" s="69" t="s">
        <v>144</v>
      </c>
      <c r="D38" s="110">
        <v>0</v>
      </c>
      <c r="E38" s="110">
        <v>0</v>
      </c>
      <c r="F38" s="113"/>
      <c r="G38" s="110">
        <v>0</v>
      </c>
      <c r="H38" s="110">
        <v>0</v>
      </c>
      <c r="I38" s="110">
        <v>0</v>
      </c>
      <c r="J38" s="110">
        <v>0</v>
      </c>
      <c r="K38" s="113"/>
      <c r="L38" s="110">
        <v>0</v>
      </c>
      <c r="M38" s="110">
        <v>0</v>
      </c>
      <c r="N38" s="110">
        <v>0</v>
      </c>
      <c r="O38" s="111"/>
      <c r="P38" s="110">
        <v>0</v>
      </c>
      <c r="Q38" s="110">
        <v>0</v>
      </c>
      <c r="R38" s="110">
        <v>0</v>
      </c>
      <c r="S38" s="110">
        <v>0</v>
      </c>
      <c r="T38" s="110">
        <v>0</v>
      </c>
      <c r="U38" s="110">
        <v>0</v>
      </c>
      <c r="V38" s="110">
        <v>0</v>
      </c>
      <c r="W38" s="114"/>
      <c r="X38" s="110">
        <v>0</v>
      </c>
      <c r="Y38" s="110">
        <v>0</v>
      </c>
      <c r="Z38" s="110">
        <v>0</v>
      </c>
      <c r="AA38" s="111"/>
      <c r="AB38" s="110">
        <v>0</v>
      </c>
      <c r="AC38" s="110">
        <v>0</v>
      </c>
      <c r="AD38" s="110">
        <v>0</v>
      </c>
      <c r="AE38" s="110">
        <v>0</v>
      </c>
      <c r="AF38" s="110">
        <v>0</v>
      </c>
      <c r="AG38" s="110">
        <v>0</v>
      </c>
      <c r="AH38" s="110">
        <v>3.473373514025498E-3</v>
      </c>
      <c r="AI38" s="110">
        <v>0</v>
      </c>
      <c r="AJ38" s="110">
        <v>0</v>
      </c>
      <c r="AK38" s="111"/>
      <c r="AL38" s="110">
        <v>0</v>
      </c>
      <c r="AM38" s="110">
        <v>0</v>
      </c>
      <c r="AN38" s="110">
        <v>0</v>
      </c>
      <c r="AO38" s="110">
        <v>0</v>
      </c>
      <c r="AP38" s="111"/>
      <c r="AQ38" s="110">
        <v>0</v>
      </c>
      <c r="AR38" s="110">
        <v>0</v>
      </c>
      <c r="AS38" s="110">
        <v>0</v>
      </c>
      <c r="AT38" s="111"/>
      <c r="AU38" s="110">
        <v>0</v>
      </c>
      <c r="AV38" s="110">
        <v>0</v>
      </c>
      <c r="AW38" s="110">
        <v>0</v>
      </c>
      <c r="AX38" s="110">
        <v>0</v>
      </c>
      <c r="AY38" s="110">
        <v>0</v>
      </c>
      <c r="AZ38" s="110">
        <v>0</v>
      </c>
      <c r="BA38" s="110">
        <v>0</v>
      </c>
      <c r="BB38" s="111"/>
      <c r="BC38" s="110">
        <v>0</v>
      </c>
      <c r="BD38" s="110">
        <v>0</v>
      </c>
      <c r="BE38" s="110">
        <v>0</v>
      </c>
      <c r="BF38" s="111"/>
      <c r="BG38" s="110">
        <v>0</v>
      </c>
      <c r="BH38" s="110">
        <v>0</v>
      </c>
      <c r="BI38" s="110">
        <v>0</v>
      </c>
      <c r="BJ38" s="111"/>
      <c r="BK38" s="110">
        <v>0</v>
      </c>
      <c r="BL38" s="110">
        <v>0</v>
      </c>
      <c r="BM38" s="110">
        <v>0</v>
      </c>
    </row>
    <row r="39" spans="2:65" ht="14.45" customHeight="1" x14ac:dyDescent="0.25">
      <c r="B39" s="66">
        <v>24</v>
      </c>
      <c r="C39" s="68" t="s">
        <v>149</v>
      </c>
      <c r="D39" s="110">
        <v>0.9565175549745778</v>
      </c>
      <c r="E39" s="110">
        <v>6.4742489614576487E-2</v>
      </c>
      <c r="F39" s="110">
        <v>6.4742489614576487E-2</v>
      </c>
      <c r="G39" s="110">
        <v>0</v>
      </c>
      <c r="H39" s="110">
        <v>0</v>
      </c>
      <c r="I39" s="110">
        <v>4.3322052384236615E-2</v>
      </c>
      <c r="J39" s="110">
        <v>4.2375735801241439E-2</v>
      </c>
      <c r="K39" s="110">
        <v>4.2375735801241439E-2</v>
      </c>
      <c r="L39" s="110">
        <v>8.0196320592811198E-5</v>
      </c>
      <c r="M39" s="111"/>
      <c r="N39" s="111"/>
      <c r="O39" s="111"/>
      <c r="P39" s="111"/>
      <c r="Q39" s="110">
        <v>0</v>
      </c>
      <c r="R39" s="110">
        <v>0</v>
      </c>
      <c r="S39" s="110">
        <v>0</v>
      </c>
      <c r="T39" s="110">
        <v>0</v>
      </c>
      <c r="U39" s="114"/>
      <c r="V39" s="114"/>
      <c r="W39" s="114"/>
      <c r="X39" s="111"/>
      <c r="Y39" s="111"/>
      <c r="Z39" s="111"/>
      <c r="AA39" s="111"/>
      <c r="AB39" s="111"/>
      <c r="AC39" s="110">
        <v>0.99983960735881439</v>
      </c>
      <c r="AD39" s="110">
        <v>0.10711822541581791</v>
      </c>
      <c r="AE39" s="110">
        <v>0.10711822541581791</v>
      </c>
      <c r="AF39" s="110">
        <v>0</v>
      </c>
      <c r="AG39" s="110">
        <v>8.0196320592811198E-5</v>
      </c>
      <c r="AH39" s="110">
        <v>2.6003172247712265E-2</v>
      </c>
      <c r="AI39" s="110">
        <v>0</v>
      </c>
      <c r="AJ39" s="110">
        <v>0</v>
      </c>
      <c r="AK39" s="110">
        <v>0</v>
      </c>
      <c r="AL39" s="110">
        <v>0</v>
      </c>
      <c r="AM39" s="110">
        <v>0</v>
      </c>
      <c r="AN39" s="110">
        <v>0</v>
      </c>
      <c r="AO39" s="110">
        <v>0</v>
      </c>
      <c r="AP39" s="110">
        <v>0</v>
      </c>
      <c r="AQ39" s="110">
        <v>0</v>
      </c>
      <c r="AR39" s="111"/>
      <c r="AS39" s="111"/>
      <c r="AT39" s="111"/>
      <c r="AU39" s="111"/>
      <c r="AV39" s="110">
        <v>0</v>
      </c>
      <c r="AW39" s="110">
        <v>0</v>
      </c>
      <c r="AX39" s="110">
        <v>0</v>
      </c>
      <c r="AY39" s="110">
        <v>0</v>
      </c>
      <c r="AZ39" s="111"/>
      <c r="BA39" s="111"/>
      <c r="BB39" s="111"/>
      <c r="BC39" s="111"/>
      <c r="BD39" s="111"/>
      <c r="BE39" s="111"/>
      <c r="BF39" s="111"/>
      <c r="BG39" s="111"/>
      <c r="BH39" s="110">
        <v>0</v>
      </c>
      <c r="BI39" s="110">
        <v>0</v>
      </c>
      <c r="BJ39" s="110">
        <v>0</v>
      </c>
      <c r="BK39" s="110">
        <v>0</v>
      </c>
      <c r="BL39" s="110">
        <v>0</v>
      </c>
      <c r="BM39" s="110">
        <v>0</v>
      </c>
    </row>
    <row r="40" spans="2:65" ht="14.45" customHeight="1" x14ac:dyDescent="0.25">
      <c r="B40" s="66">
        <v>25</v>
      </c>
      <c r="C40" s="69" t="s">
        <v>150</v>
      </c>
      <c r="D40" s="110">
        <v>0.95608969946306654</v>
      </c>
      <c r="E40" s="110">
        <v>6.5379538221074035E-2</v>
      </c>
      <c r="F40" s="110">
        <v>6.5379538221074035E-2</v>
      </c>
      <c r="G40" s="110">
        <v>0</v>
      </c>
      <c r="H40" s="110">
        <v>0</v>
      </c>
      <c r="I40" s="110">
        <v>4.3748329675491381E-2</v>
      </c>
      <c r="J40" s="110">
        <v>4.2792701592983429E-2</v>
      </c>
      <c r="K40" s="110">
        <v>4.2792701592983429E-2</v>
      </c>
      <c r="L40" s="110">
        <v>8.0985430721013297E-5</v>
      </c>
      <c r="M40" s="111"/>
      <c r="N40" s="111"/>
      <c r="O40" s="111"/>
      <c r="P40" s="111"/>
      <c r="Q40" s="110">
        <v>0</v>
      </c>
      <c r="R40" s="110">
        <v>0</v>
      </c>
      <c r="S40" s="110">
        <v>0</v>
      </c>
      <c r="T40" s="110">
        <v>0</v>
      </c>
      <c r="U40" s="115"/>
      <c r="V40" s="115"/>
      <c r="W40" s="114"/>
      <c r="X40" s="111"/>
      <c r="Y40" s="111"/>
      <c r="Z40" s="111"/>
      <c r="AA40" s="111"/>
      <c r="AB40" s="111"/>
      <c r="AC40" s="110">
        <v>0.99984612768163006</v>
      </c>
      <c r="AD40" s="110">
        <v>0.10817223981405745</v>
      </c>
      <c r="AE40" s="110">
        <v>0.10817223981405745</v>
      </c>
      <c r="AF40" s="110">
        <v>0</v>
      </c>
      <c r="AG40" s="110">
        <v>8.0985430721013297E-5</v>
      </c>
      <c r="AH40" s="110">
        <v>2.5749801161044337E-2</v>
      </c>
      <c r="AI40" s="110">
        <v>0</v>
      </c>
      <c r="AJ40" s="110">
        <v>0</v>
      </c>
      <c r="AK40" s="110">
        <v>0</v>
      </c>
      <c r="AL40" s="110">
        <v>0</v>
      </c>
      <c r="AM40" s="110">
        <v>0</v>
      </c>
      <c r="AN40" s="110">
        <v>0</v>
      </c>
      <c r="AO40" s="110">
        <v>0</v>
      </c>
      <c r="AP40" s="110">
        <v>0</v>
      </c>
      <c r="AQ40" s="110">
        <v>0</v>
      </c>
      <c r="AR40" s="111"/>
      <c r="AS40" s="111"/>
      <c r="AT40" s="111"/>
      <c r="AU40" s="111"/>
      <c r="AV40" s="110">
        <v>0</v>
      </c>
      <c r="AW40" s="110">
        <v>0</v>
      </c>
      <c r="AX40" s="110">
        <v>0</v>
      </c>
      <c r="AY40" s="110">
        <v>0</v>
      </c>
      <c r="AZ40" s="111"/>
      <c r="BA40" s="111"/>
      <c r="BB40" s="111"/>
      <c r="BC40" s="111"/>
      <c r="BD40" s="111"/>
      <c r="BE40" s="111"/>
      <c r="BF40" s="111"/>
      <c r="BG40" s="111"/>
      <c r="BH40" s="110">
        <v>0</v>
      </c>
      <c r="BI40" s="110">
        <v>0</v>
      </c>
      <c r="BJ40" s="110">
        <v>0</v>
      </c>
      <c r="BK40" s="110">
        <v>0</v>
      </c>
      <c r="BL40" s="110">
        <v>0</v>
      </c>
      <c r="BM40" s="110">
        <v>0</v>
      </c>
    </row>
    <row r="41" spans="2:65" ht="14.45" customHeight="1" x14ac:dyDescent="0.25">
      <c r="B41" s="66">
        <v>26</v>
      </c>
      <c r="C41" s="69" t="s">
        <v>264</v>
      </c>
      <c r="D41" s="110">
        <v>0</v>
      </c>
      <c r="E41" s="110">
        <v>0</v>
      </c>
      <c r="F41" s="110">
        <v>0</v>
      </c>
      <c r="G41" s="110">
        <v>0</v>
      </c>
      <c r="H41" s="110">
        <v>0</v>
      </c>
      <c r="I41" s="110">
        <v>0</v>
      </c>
      <c r="J41" s="110">
        <v>0</v>
      </c>
      <c r="K41" s="110">
        <v>0</v>
      </c>
      <c r="L41" s="110">
        <v>0</v>
      </c>
      <c r="M41" s="111"/>
      <c r="N41" s="111"/>
      <c r="O41" s="111"/>
      <c r="P41" s="111"/>
      <c r="Q41" s="110">
        <v>0</v>
      </c>
      <c r="R41" s="110">
        <v>0</v>
      </c>
      <c r="S41" s="110">
        <v>0</v>
      </c>
      <c r="T41" s="110">
        <v>0</v>
      </c>
      <c r="U41" s="116"/>
      <c r="V41" s="116"/>
      <c r="W41" s="114"/>
      <c r="X41" s="111"/>
      <c r="Y41" s="111"/>
      <c r="Z41" s="111"/>
      <c r="AA41" s="111"/>
      <c r="AB41" s="111"/>
      <c r="AC41" s="110">
        <v>0</v>
      </c>
      <c r="AD41" s="110">
        <v>0</v>
      </c>
      <c r="AE41" s="110">
        <v>0</v>
      </c>
      <c r="AF41" s="110">
        <v>0</v>
      </c>
      <c r="AG41" s="110">
        <v>0</v>
      </c>
      <c r="AH41" s="110">
        <v>0</v>
      </c>
      <c r="AI41" s="110">
        <v>0</v>
      </c>
      <c r="AJ41" s="110">
        <v>0</v>
      </c>
      <c r="AK41" s="110">
        <v>0</v>
      </c>
      <c r="AL41" s="110">
        <v>0</v>
      </c>
      <c r="AM41" s="110">
        <v>0</v>
      </c>
      <c r="AN41" s="110">
        <v>0</v>
      </c>
      <c r="AO41" s="110">
        <v>0</v>
      </c>
      <c r="AP41" s="110">
        <v>0</v>
      </c>
      <c r="AQ41" s="110">
        <v>0</v>
      </c>
      <c r="AR41" s="111"/>
      <c r="AS41" s="111"/>
      <c r="AT41" s="111"/>
      <c r="AU41" s="111"/>
      <c r="AV41" s="110">
        <v>0</v>
      </c>
      <c r="AW41" s="110">
        <v>0</v>
      </c>
      <c r="AX41" s="110">
        <v>0</v>
      </c>
      <c r="AY41" s="110">
        <v>0</v>
      </c>
      <c r="AZ41" s="111"/>
      <c r="BA41" s="111"/>
      <c r="BB41" s="111"/>
      <c r="BC41" s="111"/>
      <c r="BD41" s="111"/>
      <c r="BE41" s="111"/>
      <c r="BF41" s="111"/>
      <c r="BG41" s="111"/>
      <c r="BH41" s="110">
        <v>0</v>
      </c>
      <c r="BI41" s="110">
        <v>0</v>
      </c>
      <c r="BJ41" s="110">
        <v>0</v>
      </c>
      <c r="BK41" s="110">
        <v>0</v>
      </c>
      <c r="BL41" s="110">
        <v>0</v>
      </c>
      <c r="BM41" s="110">
        <v>0</v>
      </c>
    </row>
    <row r="42" spans="2:65" ht="14.45" customHeight="1" x14ac:dyDescent="0.25">
      <c r="B42" s="66">
        <v>27</v>
      </c>
      <c r="C42" s="69" t="s">
        <v>152</v>
      </c>
      <c r="D42" s="110">
        <v>1</v>
      </c>
      <c r="E42" s="110">
        <v>0</v>
      </c>
      <c r="F42" s="110">
        <v>0</v>
      </c>
      <c r="G42" s="110">
        <v>0</v>
      </c>
      <c r="H42" s="110">
        <v>0</v>
      </c>
      <c r="I42" s="111"/>
      <c r="J42" s="111"/>
      <c r="K42" s="111"/>
      <c r="L42" s="111"/>
      <c r="M42" s="111"/>
      <c r="N42" s="111"/>
      <c r="O42" s="111"/>
      <c r="P42" s="111"/>
      <c r="Q42" s="111"/>
      <c r="R42" s="111"/>
      <c r="S42" s="111"/>
      <c r="T42" s="111"/>
      <c r="U42" s="115"/>
      <c r="V42" s="115"/>
      <c r="W42" s="114"/>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0">
        <v>0</v>
      </c>
      <c r="BI42" s="110">
        <v>0</v>
      </c>
      <c r="BJ42" s="110">
        <v>0</v>
      </c>
      <c r="BK42" s="110">
        <v>0</v>
      </c>
      <c r="BL42" s="110">
        <v>0</v>
      </c>
      <c r="BM42" s="110">
        <v>0</v>
      </c>
    </row>
    <row r="43" spans="2:65" ht="14.45" customHeight="1" x14ac:dyDescent="0.25">
      <c r="B43" s="66">
        <v>28</v>
      </c>
      <c r="C43" s="68" t="s">
        <v>265</v>
      </c>
      <c r="D43" s="110">
        <v>0.95903805496828765</v>
      </c>
      <c r="E43" s="110">
        <v>0.74506694855532063</v>
      </c>
      <c r="F43" s="110">
        <v>0.74506694855532063</v>
      </c>
      <c r="G43" s="110">
        <v>0</v>
      </c>
      <c r="H43" s="110">
        <v>0.43542988019732209</v>
      </c>
      <c r="I43" s="110">
        <v>2.5722339675828047E-2</v>
      </c>
      <c r="J43" s="110">
        <v>0</v>
      </c>
      <c r="K43" s="110">
        <v>0</v>
      </c>
      <c r="L43" s="110">
        <v>0</v>
      </c>
      <c r="M43" s="110">
        <v>1.4622973925299506E-2</v>
      </c>
      <c r="N43" s="110">
        <v>1.0570824524312896E-2</v>
      </c>
      <c r="O43" s="110">
        <v>1.0570824524312896E-2</v>
      </c>
      <c r="P43" s="110">
        <v>0</v>
      </c>
      <c r="Q43" s="110">
        <v>0</v>
      </c>
      <c r="R43" s="110">
        <v>0</v>
      </c>
      <c r="S43" s="110">
        <v>0</v>
      </c>
      <c r="T43" s="110">
        <v>0</v>
      </c>
      <c r="U43" s="110">
        <v>0</v>
      </c>
      <c r="V43" s="110">
        <v>0</v>
      </c>
      <c r="W43" s="110">
        <v>0</v>
      </c>
      <c r="X43" s="110">
        <v>0</v>
      </c>
      <c r="Y43" s="110">
        <v>0</v>
      </c>
      <c r="Z43" s="110">
        <v>0</v>
      </c>
      <c r="AA43" s="110">
        <v>0</v>
      </c>
      <c r="AB43" s="110">
        <v>0</v>
      </c>
      <c r="AC43" s="110">
        <v>0.99947145877378429</v>
      </c>
      <c r="AD43" s="110">
        <v>0.75554968287526425</v>
      </c>
      <c r="AE43" s="110">
        <v>0.75554968287526425</v>
      </c>
      <c r="AF43" s="110">
        <v>0</v>
      </c>
      <c r="AG43" s="110">
        <v>0.43542988019732209</v>
      </c>
      <c r="AH43" s="110">
        <v>2.3672992393862541E-3</v>
      </c>
      <c r="AI43" s="110">
        <v>0</v>
      </c>
      <c r="AJ43" s="110">
        <v>0</v>
      </c>
      <c r="AK43" s="110">
        <v>0</v>
      </c>
      <c r="AL43" s="110">
        <v>0</v>
      </c>
      <c r="AM43" s="110">
        <v>0</v>
      </c>
      <c r="AN43" s="110">
        <v>0</v>
      </c>
      <c r="AO43" s="110">
        <v>0</v>
      </c>
      <c r="AP43" s="110">
        <v>0</v>
      </c>
      <c r="AQ43" s="110">
        <v>0</v>
      </c>
      <c r="AR43" s="110">
        <v>0</v>
      </c>
      <c r="AS43" s="110">
        <v>0</v>
      </c>
      <c r="AT43" s="110">
        <v>0</v>
      </c>
      <c r="AU43" s="110">
        <v>0</v>
      </c>
      <c r="AV43" s="110">
        <v>0</v>
      </c>
      <c r="AW43" s="110">
        <v>0</v>
      </c>
      <c r="AX43" s="110">
        <v>0</v>
      </c>
      <c r="AY43" s="110">
        <v>0</v>
      </c>
      <c r="AZ43" s="110">
        <v>0</v>
      </c>
      <c r="BA43" s="110">
        <v>0</v>
      </c>
      <c r="BB43" s="110">
        <v>0</v>
      </c>
      <c r="BC43" s="110">
        <v>0</v>
      </c>
      <c r="BD43" s="110">
        <v>0</v>
      </c>
      <c r="BE43" s="110">
        <v>0</v>
      </c>
      <c r="BF43" s="110">
        <v>0</v>
      </c>
      <c r="BG43" s="110">
        <v>0</v>
      </c>
      <c r="BH43" s="110">
        <v>0</v>
      </c>
      <c r="BI43" s="110">
        <v>0</v>
      </c>
      <c r="BJ43" s="110">
        <v>0</v>
      </c>
      <c r="BK43" s="110">
        <v>0</v>
      </c>
      <c r="BL43" s="110">
        <v>0</v>
      </c>
      <c r="BM43" s="110">
        <v>0</v>
      </c>
    </row>
    <row r="44" spans="2:65" ht="14.45" customHeight="1" x14ac:dyDescent="0.25">
      <c r="B44" s="66">
        <v>29</v>
      </c>
      <c r="C44" s="69" t="s">
        <v>266</v>
      </c>
      <c r="D44" s="110">
        <v>0</v>
      </c>
      <c r="E44" s="110">
        <v>0</v>
      </c>
      <c r="F44" s="110">
        <v>0</v>
      </c>
      <c r="G44" s="110">
        <v>0</v>
      </c>
      <c r="H44" s="110">
        <v>0</v>
      </c>
      <c r="I44" s="110">
        <v>0</v>
      </c>
      <c r="J44" s="110">
        <v>0</v>
      </c>
      <c r="K44" s="110">
        <v>0</v>
      </c>
      <c r="L44" s="110">
        <v>0</v>
      </c>
      <c r="M44" s="110">
        <v>0</v>
      </c>
      <c r="N44" s="110">
        <v>0</v>
      </c>
      <c r="O44" s="110">
        <v>0</v>
      </c>
      <c r="P44" s="110">
        <v>0</v>
      </c>
      <c r="Q44" s="110">
        <v>0</v>
      </c>
      <c r="R44" s="110">
        <v>0</v>
      </c>
      <c r="S44" s="110">
        <v>0</v>
      </c>
      <c r="T44" s="110">
        <v>0</v>
      </c>
      <c r="U44" s="110">
        <v>0</v>
      </c>
      <c r="V44" s="110">
        <v>0</v>
      </c>
      <c r="W44" s="110">
        <v>0</v>
      </c>
      <c r="X44" s="110">
        <v>0</v>
      </c>
      <c r="Y44" s="110">
        <v>0</v>
      </c>
      <c r="Z44" s="110">
        <v>0</v>
      </c>
      <c r="AA44" s="110">
        <v>0</v>
      </c>
      <c r="AB44" s="110">
        <v>0</v>
      </c>
      <c r="AC44" s="110">
        <v>0</v>
      </c>
      <c r="AD44" s="110">
        <v>0</v>
      </c>
      <c r="AE44" s="110">
        <v>0</v>
      </c>
      <c r="AF44" s="110">
        <v>0</v>
      </c>
      <c r="AG44" s="110">
        <v>0</v>
      </c>
      <c r="AH44" s="110">
        <v>0</v>
      </c>
      <c r="AI44" s="110">
        <v>0</v>
      </c>
      <c r="AJ44" s="110">
        <v>0</v>
      </c>
      <c r="AK44" s="110">
        <v>0</v>
      </c>
      <c r="AL44" s="110">
        <v>0</v>
      </c>
      <c r="AM44" s="110">
        <v>0</v>
      </c>
      <c r="AN44" s="110">
        <v>0</v>
      </c>
      <c r="AO44" s="110">
        <v>0</v>
      </c>
      <c r="AP44" s="110">
        <v>0</v>
      </c>
      <c r="AQ44" s="110">
        <v>0</v>
      </c>
      <c r="AR44" s="110">
        <v>0</v>
      </c>
      <c r="AS44" s="110">
        <v>0</v>
      </c>
      <c r="AT44" s="110">
        <v>0</v>
      </c>
      <c r="AU44" s="110">
        <v>0</v>
      </c>
      <c r="AV44" s="110">
        <v>0</v>
      </c>
      <c r="AW44" s="110">
        <v>0</v>
      </c>
      <c r="AX44" s="110">
        <v>0</v>
      </c>
      <c r="AY44" s="110">
        <v>0</v>
      </c>
      <c r="AZ44" s="110">
        <v>0</v>
      </c>
      <c r="BA44" s="110">
        <v>0</v>
      </c>
      <c r="BB44" s="110">
        <v>0</v>
      </c>
      <c r="BC44" s="110">
        <v>0</v>
      </c>
      <c r="BD44" s="110">
        <v>0</v>
      </c>
      <c r="BE44" s="110">
        <v>0</v>
      </c>
      <c r="BF44" s="110">
        <v>0</v>
      </c>
      <c r="BG44" s="110">
        <v>0</v>
      </c>
      <c r="BH44" s="110">
        <v>0</v>
      </c>
      <c r="BI44" s="110">
        <v>0</v>
      </c>
      <c r="BJ44" s="110">
        <v>0</v>
      </c>
      <c r="BK44" s="110">
        <v>0</v>
      </c>
      <c r="BL44" s="110">
        <v>0</v>
      </c>
      <c r="BM44" s="110">
        <v>0</v>
      </c>
    </row>
    <row r="45" spans="2:65" ht="14.45" customHeight="1" x14ac:dyDescent="0.25">
      <c r="B45" s="66">
        <v>30</v>
      </c>
      <c r="C45" s="69" t="s">
        <v>155</v>
      </c>
      <c r="D45" s="110">
        <v>0.95903805496828765</v>
      </c>
      <c r="E45" s="110">
        <v>0.74506694855532063</v>
      </c>
      <c r="F45" s="110">
        <v>0.74506694855532063</v>
      </c>
      <c r="G45" s="110">
        <v>0</v>
      </c>
      <c r="H45" s="110">
        <v>0.43542988019732209</v>
      </c>
      <c r="I45" s="110">
        <v>2.5722339675828047E-2</v>
      </c>
      <c r="J45" s="110">
        <v>0</v>
      </c>
      <c r="K45" s="110">
        <v>0</v>
      </c>
      <c r="L45" s="110">
        <v>0</v>
      </c>
      <c r="M45" s="110">
        <v>1.4622973925299506E-2</v>
      </c>
      <c r="N45" s="110">
        <v>1.0570824524312896E-2</v>
      </c>
      <c r="O45" s="110">
        <v>1.0570824524312896E-2</v>
      </c>
      <c r="P45" s="110">
        <v>0</v>
      </c>
      <c r="Q45" s="110">
        <v>0</v>
      </c>
      <c r="R45" s="110">
        <v>0</v>
      </c>
      <c r="S45" s="110">
        <v>0</v>
      </c>
      <c r="T45" s="110">
        <v>0</v>
      </c>
      <c r="U45" s="110">
        <v>0</v>
      </c>
      <c r="V45" s="110">
        <v>0</v>
      </c>
      <c r="W45" s="110">
        <v>0</v>
      </c>
      <c r="X45" s="110">
        <v>0</v>
      </c>
      <c r="Y45" s="110">
        <v>0</v>
      </c>
      <c r="Z45" s="110">
        <v>0</v>
      </c>
      <c r="AA45" s="110">
        <v>0</v>
      </c>
      <c r="AB45" s="110">
        <v>0</v>
      </c>
      <c r="AC45" s="110">
        <v>0.99947145877378429</v>
      </c>
      <c r="AD45" s="110">
        <v>0.75554968287526425</v>
      </c>
      <c r="AE45" s="110">
        <v>0.75554968287526425</v>
      </c>
      <c r="AF45" s="110">
        <v>0</v>
      </c>
      <c r="AG45" s="110">
        <v>0.43542988019732209</v>
      </c>
      <c r="AH45" s="110">
        <v>2.3672992393862541E-3</v>
      </c>
      <c r="AI45" s="110">
        <v>0</v>
      </c>
      <c r="AJ45" s="110">
        <v>0</v>
      </c>
      <c r="AK45" s="110">
        <v>0</v>
      </c>
      <c r="AL45" s="110">
        <v>0</v>
      </c>
      <c r="AM45" s="110">
        <v>0</v>
      </c>
      <c r="AN45" s="110">
        <v>0</v>
      </c>
      <c r="AO45" s="110">
        <v>0</v>
      </c>
      <c r="AP45" s="110">
        <v>0</v>
      </c>
      <c r="AQ45" s="110">
        <v>0</v>
      </c>
      <c r="AR45" s="110">
        <v>0</v>
      </c>
      <c r="AS45" s="110">
        <v>0</v>
      </c>
      <c r="AT45" s="110">
        <v>0</v>
      </c>
      <c r="AU45" s="110">
        <v>0</v>
      </c>
      <c r="AV45" s="110">
        <v>0</v>
      </c>
      <c r="AW45" s="110">
        <v>0</v>
      </c>
      <c r="AX45" s="110">
        <v>0</v>
      </c>
      <c r="AY45" s="110">
        <v>0</v>
      </c>
      <c r="AZ45" s="110">
        <v>0</v>
      </c>
      <c r="BA45" s="110">
        <v>0</v>
      </c>
      <c r="BB45" s="110">
        <v>0</v>
      </c>
      <c r="BC45" s="110">
        <v>0</v>
      </c>
      <c r="BD45" s="110">
        <v>0</v>
      </c>
      <c r="BE45" s="110">
        <v>0</v>
      </c>
      <c r="BF45" s="110">
        <v>0</v>
      </c>
      <c r="BG45" s="110">
        <v>0</v>
      </c>
      <c r="BH45" s="110">
        <v>0</v>
      </c>
      <c r="BI45" s="110">
        <v>0</v>
      </c>
      <c r="BJ45" s="110">
        <v>0</v>
      </c>
      <c r="BK45" s="110">
        <v>0</v>
      </c>
      <c r="BL45" s="110">
        <v>0</v>
      </c>
      <c r="BM45" s="110">
        <v>0</v>
      </c>
    </row>
    <row r="46" spans="2:65" ht="25.5" customHeight="1" x14ac:dyDescent="0.25">
      <c r="B46" s="66">
        <v>31</v>
      </c>
      <c r="C46" s="68" t="s">
        <v>156</v>
      </c>
      <c r="D46" s="110">
        <v>0</v>
      </c>
      <c r="E46" s="110">
        <v>0</v>
      </c>
      <c r="F46" s="110">
        <v>0</v>
      </c>
      <c r="G46" s="110">
        <v>0</v>
      </c>
      <c r="H46" s="110">
        <v>0</v>
      </c>
      <c r="I46" s="110">
        <v>0</v>
      </c>
      <c r="J46" s="110">
        <v>0</v>
      </c>
      <c r="K46" s="110">
        <v>0</v>
      </c>
      <c r="L46" s="110">
        <v>0</v>
      </c>
      <c r="M46" s="110">
        <v>0</v>
      </c>
      <c r="N46" s="110">
        <v>0</v>
      </c>
      <c r="O46" s="110">
        <v>0</v>
      </c>
      <c r="P46" s="110">
        <v>0</v>
      </c>
      <c r="Q46" s="110">
        <v>0</v>
      </c>
      <c r="R46" s="110">
        <v>0</v>
      </c>
      <c r="S46" s="110">
        <v>0</v>
      </c>
      <c r="T46" s="110">
        <v>0</v>
      </c>
      <c r="U46" s="110">
        <v>0</v>
      </c>
      <c r="V46" s="110">
        <v>0</v>
      </c>
      <c r="W46" s="110">
        <v>0</v>
      </c>
      <c r="X46" s="110">
        <v>0</v>
      </c>
      <c r="Y46" s="110">
        <v>0</v>
      </c>
      <c r="Z46" s="110">
        <v>0</v>
      </c>
      <c r="AA46" s="110">
        <v>0</v>
      </c>
      <c r="AB46" s="110">
        <v>0</v>
      </c>
      <c r="AC46" s="110">
        <v>0</v>
      </c>
      <c r="AD46" s="110">
        <v>0</v>
      </c>
      <c r="AE46" s="110">
        <v>0</v>
      </c>
      <c r="AF46" s="110">
        <v>0</v>
      </c>
      <c r="AG46" s="110">
        <v>0</v>
      </c>
      <c r="AH46" s="110">
        <v>0</v>
      </c>
      <c r="AI46" s="110">
        <v>0</v>
      </c>
      <c r="AJ46" s="110">
        <v>0</v>
      </c>
      <c r="AK46" s="110">
        <v>0</v>
      </c>
      <c r="AL46" s="110">
        <v>0</v>
      </c>
      <c r="AM46" s="110">
        <v>0</v>
      </c>
      <c r="AN46" s="110">
        <v>0</v>
      </c>
      <c r="AO46" s="110">
        <v>0</v>
      </c>
      <c r="AP46" s="110">
        <v>0</v>
      </c>
      <c r="AQ46" s="110">
        <v>0</v>
      </c>
      <c r="AR46" s="110">
        <v>0</v>
      </c>
      <c r="AS46" s="110">
        <v>0</v>
      </c>
      <c r="AT46" s="110">
        <v>0</v>
      </c>
      <c r="AU46" s="110">
        <v>0</v>
      </c>
      <c r="AV46" s="110">
        <v>0</v>
      </c>
      <c r="AW46" s="110">
        <v>0</v>
      </c>
      <c r="AX46" s="110">
        <v>0</v>
      </c>
      <c r="AY46" s="110">
        <v>0</v>
      </c>
      <c r="AZ46" s="110">
        <v>0</v>
      </c>
      <c r="BA46" s="110">
        <v>0</v>
      </c>
      <c r="BB46" s="110">
        <v>0</v>
      </c>
      <c r="BC46" s="110">
        <v>0</v>
      </c>
      <c r="BD46" s="110">
        <v>0</v>
      </c>
      <c r="BE46" s="110">
        <v>0</v>
      </c>
      <c r="BF46" s="110">
        <v>0</v>
      </c>
      <c r="BG46" s="110">
        <v>0</v>
      </c>
      <c r="BH46" s="110">
        <v>0</v>
      </c>
      <c r="BI46" s="110">
        <v>0</v>
      </c>
      <c r="BJ46" s="110">
        <v>0</v>
      </c>
      <c r="BK46" s="110">
        <v>0</v>
      </c>
      <c r="BL46" s="110">
        <v>0</v>
      </c>
      <c r="BM46" s="110">
        <v>0</v>
      </c>
    </row>
    <row r="47" spans="2:65" ht="14.45" customHeight="1" x14ac:dyDescent="0.25">
      <c r="B47" s="27">
        <v>32</v>
      </c>
      <c r="C47" s="73" t="s">
        <v>267</v>
      </c>
      <c r="D47" s="117">
        <v>4.655384333592015E-2</v>
      </c>
      <c r="E47" s="117">
        <v>6.5999720432077065E-3</v>
      </c>
      <c r="F47" s="117">
        <v>4.2381051078987583E-3</v>
      </c>
      <c r="G47" s="117">
        <v>1.9617955972872276E-4</v>
      </c>
      <c r="H47" s="117">
        <v>2.2497987592968388E-3</v>
      </c>
      <c r="I47" s="117">
        <v>1.3749439659119943E-3</v>
      </c>
      <c r="J47" s="117">
        <v>1.2746851245764308E-3</v>
      </c>
      <c r="K47" s="117">
        <v>1.273480090425763E-3</v>
      </c>
      <c r="L47" s="117">
        <v>2.4100683013356606E-6</v>
      </c>
      <c r="M47" s="117">
        <v>4.0007133802171957E-5</v>
      </c>
      <c r="N47" s="117">
        <v>2.8920819616027924E-5</v>
      </c>
      <c r="O47" s="117">
        <v>2.8920819616027924E-5</v>
      </c>
      <c r="P47" s="117">
        <v>0</v>
      </c>
      <c r="Q47" s="117">
        <v>0</v>
      </c>
      <c r="R47" s="117">
        <v>0</v>
      </c>
      <c r="S47" s="117">
        <v>0</v>
      </c>
      <c r="T47" s="117">
        <v>0</v>
      </c>
      <c r="U47" s="117">
        <v>0</v>
      </c>
      <c r="V47" s="117">
        <v>0</v>
      </c>
      <c r="W47" s="117">
        <v>0</v>
      </c>
      <c r="X47" s="117">
        <v>0</v>
      </c>
      <c r="Y47" s="117">
        <v>0</v>
      </c>
      <c r="Z47" s="117">
        <v>0</v>
      </c>
      <c r="AA47" s="117">
        <v>0</v>
      </c>
      <c r="AB47" s="117">
        <v>0</v>
      </c>
      <c r="AC47" s="117">
        <v>4.7968794435634315E-2</v>
      </c>
      <c r="AD47" s="167">
        <v>7.9033369805700318E-3</v>
      </c>
      <c r="AE47" s="117">
        <v>5.5405060179405489E-3</v>
      </c>
      <c r="AF47" s="117">
        <v>1.9617955972872276E-4</v>
      </c>
      <c r="AG47" s="117">
        <v>2.2522088275981748E-3</v>
      </c>
      <c r="AH47" s="117">
        <v>0.86526955972655106</v>
      </c>
      <c r="AI47" s="117">
        <v>0</v>
      </c>
      <c r="AJ47" s="117">
        <v>0</v>
      </c>
      <c r="AK47" s="117">
        <v>0</v>
      </c>
      <c r="AL47" s="117">
        <v>0</v>
      </c>
      <c r="AM47" s="117">
        <v>0</v>
      </c>
      <c r="AN47" s="117">
        <v>0</v>
      </c>
      <c r="AO47" s="117">
        <v>0</v>
      </c>
      <c r="AP47" s="117">
        <v>0</v>
      </c>
      <c r="AQ47" s="117">
        <v>0</v>
      </c>
      <c r="AR47" s="117">
        <v>0</v>
      </c>
      <c r="AS47" s="117">
        <v>0</v>
      </c>
      <c r="AT47" s="117">
        <v>0</v>
      </c>
      <c r="AU47" s="117">
        <v>0</v>
      </c>
      <c r="AV47" s="117">
        <v>0</v>
      </c>
      <c r="AW47" s="117">
        <v>0</v>
      </c>
      <c r="AX47" s="117">
        <v>0</v>
      </c>
      <c r="AY47" s="117">
        <v>0</v>
      </c>
      <c r="AZ47" s="117">
        <v>0</v>
      </c>
      <c r="BA47" s="117">
        <v>0</v>
      </c>
      <c r="BB47" s="117">
        <v>0</v>
      </c>
      <c r="BC47" s="117">
        <v>0</v>
      </c>
      <c r="BD47" s="117">
        <v>0</v>
      </c>
      <c r="BE47" s="117">
        <v>0</v>
      </c>
      <c r="BF47" s="117">
        <v>0</v>
      </c>
      <c r="BG47" s="117">
        <v>0</v>
      </c>
      <c r="BH47" s="117">
        <v>0</v>
      </c>
      <c r="BI47" s="117">
        <v>0</v>
      </c>
      <c r="BJ47" s="117">
        <v>0</v>
      </c>
      <c r="BK47" s="117">
        <v>0</v>
      </c>
      <c r="BL47" s="117">
        <v>0</v>
      </c>
      <c r="BM47" s="117">
        <v>0</v>
      </c>
    </row>
    <row r="48" spans="2:65" ht="14.45" customHeight="1" x14ac:dyDescent="0.25"/>
    <row r="49" spans="2:3" ht="14.45" customHeight="1" x14ac:dyDescent="0.25">
      <c r="B49" s="64" t="s">
        <v>268</v>
      </c>
      <c r="C49" s="61" t="s">
        <v>269</v>
      </c>
    </row>
    <row r="50" spans="2:3" ht="14.45" customHeight="1" x14ac:dyDescent="0.25"/>
    <row r="51" spans="2:3" ht="14.45" customHeight="1" x14ac:dyDescent="0.25"/>
  </sheetData>
  <mergeCells count="61">
    <mergeCell ref="B5:C5"/>
    <mergeCell ref="B6:C6"/>
    <mergeCell ref="B7:C7"/>
    <mergeCell ref="B8:C8"/>
    <mergeCell ref="D12:H12"/>
    <mergeCell ref="B10:C14"/>
    <mergeCell ref="I12:L12"/>
    <mergeCell ref="I11:L11"/>
    <mergeCell ref="Q12:T12"/>
    <mergeCell ref="BH13:BH14"/>
    <mergeCell ref="E13:H13"/>
    <mergeCell ref="J13:L13"/>
    <mergeCell ref="R13:T13"/>
    <mergeCell ref="AO13:AQ13"/>
    <mergeCell ref="AS13:AU13"/>
    <mergeCell ref="AZ11:BC11"/>
    <mergeCell ref="BH12:BL12"/>
    <mergeCell ref="D11:H11"/>
    <mergeCell ref="BD12:BG12"/>
    <mergeCell ref="AZ12:BC12"/>
    <mergeCell ref="AN11:AQ11"/>
    <mergeCell ref="D13:D14"/>
    <mergeCell ref="AZ13:AZ14"/>
    <mergeCell ref="BD13:BD14"/>
    <mergeCell ref="N13:P13"/>
    <mergeCell ref="BA13:BC13"/>
    <mergeCell ref="I13:I14"/>
    <mergeCell ref="M13:M14"/>
    <mergeCell ref="AI13:AI14"/>
    <mergeCell ref="AN13:AN14"/>
    <mergeCell ref="AR13:AR14"/>
    <mergeCell ref="AV12:AY12"/>
    <mergeCell ref="AW13:AY13"/>
    <mergeCell ref="M11:P11"/>
    <mergeCell ref="M12:P12"/>
    <mergeCell ref="AN12:AQ12"/>
    <mergeCell ref="AR12:AU12"/>
    <mergeCell ref="Q11:T11"/>
    <mergeCell ref="U12:X12"/>
    <mergeCell ref="Y12:AB12"/>
    <mergeCell ref="AI11:AM11"/>
    <mergeCell ref="AC12:AG12"/>
    <mergeCell ref="AI12:AM12"/>
    <mergeCell ref="AR11:AU11"/>
    <mergeCell ref="AV13:AV14"/>
    <mergeCell ref="AI10:BM10"/>
    <mergeCell ref="AH12:AH14"/>
    <mergeCell ref="BM12:BM14"/>
    <mergeCell ref="V13:X13"/>
    <mergeCell ref="Z13:AB13"/>
    <mergeCell ref="AD13:AG13"/>
    <mergeCell ref="AJ13:AM13"/>
    <mergeCell ref="BE13:BG13"/>
    <mergeCell ref="BI13:BL13"/>
    <mergeCell ref="BH11:BL11"/>
    <mergeCell ref="U11:X11"/>
    <mergeCell ref="Y11:AB11"/>
    <mergeCell ref="AC11:AG11"/>
    <mergeCell ref="BD11:BG11"/>
    <mergeCell ref="D10:AH10"/>
    <mergeCell ref="AV11:AY11"/>
  </mergeCells>
  <conditionalFormatting sqref="B5:B8">
    <cfRule type="duplicateValues" dxfId="0" priority="1"/>
  </conditionalFormatting>
  <hyperlinks>
    <hyperlink ref="A1" location="VI_XII_Index!A1" display="INDEX" xr:uid="{8374659D-1476-4292-BC77-85CF2665AB13}"/>
  </hyperlinks>
  <pageMargins left="0.70866141732283472" right="0.70866141732283472" top="0.74803149606299213" bottom="0.74803149606299213" header="0.31496062992125984" footer="0.31496062992125984"/>
  <pageSetup paperSize="9" scale="18"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9B17-ABE6-4100-9170-A11FFAC4BE1E}">
  <sheetPr>
    <tabColor rgb="FF5D6F7D"/>
    <pageSetUpPr fitToPage="1"/>
  </sheetPr>
  <dimension ref="A1:AH47"/>
  <sheetViews>
    <sheetView showGridLines="0" zoomScaleNormal="100" workbookViewId="0">
      <selection activeCell="E24" sqref="E24"/>
    </sheetView>
  </sheetViews>
  <sheetFormatPr baseColWidth="10" defaultColWidth="8.85546875" defaultRowHeight="15" x14ac:dyDescent="0.25"/>
  <cols>
    <col min="1" max="1" width="6.5703125" bestFit="1" customWidth="1"/>
    <col min="2" max="2" width="6.7109375" customWidth="1"/>
    <col min="3" max="3" width="60.7109375" customWidth="1"/>
    <col min="4" max="5" width="10.7109375" customWidth="1"/>
    <col min="6" max="8" width="13.28515625" customWidth="1"/>
    <col min="9" max="10" width="10.7109375" customWidth="1"/>
    <col min="11" max="12" width="13.28515625" customWidth="1"/>
    <col min="13" max="14" width="10.7109375" customWidth="1"/>
    <col min="15" max="16" width="13.28515625" customWidth="1"/>
    <col min="17" max="18" width="10.7109375" customWidth="1"/>
    <col min="19" max="20" width="13.28515625" customWidth="1"/>
    <col min="21" max="22" width="10.7109375" customWidth="1"/>
    <col min="23" max="24" width="13.28515625" customWidth="1"/>
    <col min="25" max="26" width="10.7109375" customWidth="1"/>
    <col min="27" max="28" width="13.28515625" customWidth="1"/>
    <col min="29" max="30" width="10.7109375" customWidth="1"/>
    <col min="31" max="33" width="13.28515625" customWidth="1"/>
    <col min="34" max="34" width="13.42578125" customWidth="1"/>
  </cols>
  <sheetData>
    <row r="1" spans="1:34" ht="14.45" customHeight="1" x14ac:dyDescent="0.25">
      <c r="A1" s="385" t="s">
        <v>29</v>
      </c>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45" customHeight="1" x14ac:dyDescent="0.25">
      <c r="A2" s="380"/>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4.45" customHeight="1" x14ac:dyDescent="0.25">
      <c r="B3" s="418" t="s">
        <v>343</v>
      </c>
      <c r="C3" s="418"/>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1:34" ht="14.45" customHeight="1" x14ac:dyDescent="0.25">
      <c r="B4" s="3"/>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60" customHeight="1" x14ac:dyDescent="0.25">
      <c r="B5" s="460" t="s">
        <v>271</v>
      </c>
      <c r="C5" s="46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row>
    <row r="6" spans="1:34" ht="30" customHeight="1" x14ac:dyDescent="0.25">
      <c r="B6" s="477" t="s">
        <v>272</v>
      </c>
      <c r="C6" s="46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row>
    <row r="7" spans="1:34" x14ac:dyDescent="0.25">
      <c r="B7" s="29"/>
      <c r="C7" s="29"/>
      <c r="D7" s="27" t="s">
        <v>58</v>
      </c>
      <c r="E7" s="27" t="s">
        <v>59</v>
      </c>
      <c r="F7" s="27" t="s">
        <v>60</v>
      </c>
      <c r="G7" s="27" t="s">
        <v>61</v>
      </c>
      <c r="H7" s="27" t="s">
        <v>62</v>
      </c>
      <c r="I7" s="27" t="s">
        <v>63</v>
      </c>
      <c r="J7" s="27" t="s">
        <v>64</v>
      </c>
      <c r="K7" s="27" t="s">
        <v>65</v>
      </c>
      <c r="L7" s="27" t="s">
        <v>66</v>
      </c>
      <c r="M7" s="27" t="s">
        <v>67</v>
      </c>
      <c r="N7" s="27" t="s">
        <v>68</v>
      </c>
      <c r="O7" s="27" t="s">
        <v>69</v>
      </c>
      <c r="P7" s="27" t="s">
        <v>70</v>
      </c>
      <c r="Q7" s="27" t="s">
        <v>71</v>
      </c>
      <c r="R7" s="27" t="s">
        <v>72</v>
      </c>
      <c r="S7" s="27" t="s">
        <v>73</v>
      </c>
      <c r="T7" s="27" t="s">
        <v>74</v>
      </c>
      <c r="U7" s="27" t="s">
        <v>75</v>
      </c>
      <c r="V7" s="27" t="s">
        <v>76</v>
      </c>
      <c r="W7" s="27" t="s">
        <v>77</v>
      </c>
      <c r="X7" s="27" t="s">
        <v>78</v>
      </c>
      <c r="Y7" s="27" t="s">
        <v>79</v>
      </c>
      <c r="Z7" s="27" t="s">
        <v>80</v>
      </c>
      <c r="AA7" s="27" t="s">
        <v>81</v>
      </c>
      <c r="AB7" s="27" t="s">
        <v>82</v>
      </c>
      <c r="AC7" s="27" t="s">
        <v>83</v>
      </c>
      <c r="AD7" s="27" t="s">
        <v>84</v>
      </c>
      <c r="AE7" s="27" t="s">
        <v>85</v>
      </c>
      <c r="AF7" s="27" t="s">
        <v>86</v>
      </c>
      <c r="AG7" s="27" t="s">
        <v>87</v>
      </c>
      <c r="AH7" s="27" t="s">
        <v>88</v>
      </c>
    </row>
    <row r="8" spans="1:34" ht="29.1" customHeight="1" x14ac:dyDescent="0.25">
      <c r="B8" s="419" t="s">
        <v>273</v>
      </c>
      <c r="C8" s="420"/>
      <c r="D8" s="431" t="s">
        <v>253</v>
      </c>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row>
    <row r="9" spans="1:34" ht="15" customHeight="1" x14ac:dyDescent="0.25">
      <c r="B9" s="425"/>
      <c r="C9" s="461"/>
      <c r="D9" s="427" t="s">
        <v>124</v>
      </c>
      <c r="E9" s="427"/>
      <c r="F9" s="427"/>
      <c r="G9" s="427"/>
      <c r="H9" s="427"/>
      <c r="I9" s="427" t="s">
        <v>125</v>
      </c>
      <c r="J9" s="427"/>
      <c r="K9" s="427"/>
      <c r="L9" s="427"/>
      <c r="M9" s="427" t="s">
        <v>126</v>
      </c>
      <c r="N9" s="427"/>
      <c r="O9" s="427"/>
      <c r="P9" s="427"/>
      <c r="Q9" s="427" t="s">
        <v>127</v>
      </c>
      <c r="R9" s="427"/>
      <c r="S9" s="427"/>
      <c r="T9" s="427"/>
      <c r="U9" s="427" t="s">
        <v>128</v>
      </c>
      <c r="V9" s="427"/>
      <c r="W9" s="427"/>
      <c r="X9" s="427"/>
      <c r="Y9" s="427" t="s">
        <v>129</v>
      </c>
      <c r="Z9" s="427"/>
      <c r="AA9" s="427"/>
      <c r="AB9" s="427"/>
      <c r="AC9" s="427" t="s">
        <v>130</v>
      </c>
      <c r="AD9" s="427"/>
      <c r="AE9" s="427"/>
      <c r="AF9" s="427"/>
      <c r="AG9" s="427"/>
      <c r="AH9" s="28"/>
    </row>
    <row r="10" spans="1:34" ht="60" customHeight="1" x14ac:dyDescent="0.25">
      <c r="B10" s="425"/>
      <c r="C10" s="426"/>
      <c r="D10" s="419" t="s">
        <v>255</v>
      </c>
      <c r="E10" s="420"/>
      <c r="F10" s="420"/>
      <c r="G10" s="420"/>
      <c r="H10" s="421"/>
      <c r="I10" s="419" t="s">
        <v>255</v>
      </c>
      <c r="J10" s="420"/>
      <c r="K10" s="420"/>
      <c r="L10" s="420"/>
      <c r="M10" s="419" t="s">
        <v>255</v>
      </c>
      <c r="N10" s="420"/>
      <c r="O10" s="420"/>
      <c r="P10" s="420"/>
      <c r="Q10" s="419" t="s">
        <v>255</v>
      </c>
      <c r="R10" s="420"/>
      <c r="S10" s="420"/>
      <c r="T10" s="420"/>
      <c r="U10" s="419" t="s">
        <v>255</v>
      </c>
      <c r="V10" s="420"/>
      <c r="W10" s="420"/>
      <c r="X10" s="420"/>
      <c r="Y10" s="419" t="s">
        <v>255</v>
      </c>
      <c r="Z10" s="420"/>
      <c r="AA10" s="420"/>
      <c r="AB10" s="420"/>
      <c r="AC10" s="419" t="s">
        <v>255</v>
      </c>
      <c r="AD10" s="420"/>
      <c r="AE10" s="420"/>
      <c r="AF10" s="420"/>
      <c r="AG10" s="421"/>
      <c r="AH10" s="422" t="s">
        <v>274</v>
      </c>
    </row>
    <row r="11" spans="1:34" ht="60" customHeight="1" x14ac:dyDescent="0.25">
      <c r="B11" s="425"/>
      <c r="C11" s="426"/>
      <c r="D11" s="422"/>
      <c r="E11" s="419" t="s">
        <v>257</v>
      </c>
      <c r="F11" s="420"/>
      <c r="G11" s="420"/>
      <c r="H11" s="421"/>
      <c r="I11" s="422"/>
      <c r="J11" s="419" t="s">
        <v>257</v>
      </c>
      <c r="K11" s="420"/>
      <c r="L11" s="420"/>
      <c r="M11" s="422"/>
      <c r="N11" s="419" t="s">
        <v>257</v>
      </c>
      <c r="O11" s="420"/>
      <c r="P11" s="420"/>
      <c r="Q11" s="422"/>
      <c r="R11" s="419" t="s">
        <v>257</v>
      </c>
      <c r="S11" s="420"/>
      <c r="T11" s="420"/>
      <c r="U11" s="422"/>
      <c r="V11" s="419" t="s">
        <v>257</v>
      </c>
      <c r="W11" s="420"/>
      <c r="X11" s="420"/>
      <c r="Y11" s="422"/>
      <c r="Z11" s="419" t="s">
        <v>257</v>
      </c>
      <c r="AA11" s="420"/>
      <c r="AB11" s="420"/>
      <c r="AC11" s="422"/>
      <c r="AD11" s="419" t="s">
        <v>257</v>
      </c>
      <c r="AE11" s="420"/>
      <c r="AF11" s="420"/>
      <c r="AG11" s="421"/>
      <c r="AH11" s="422"/>
    </row>
    <row r="12" spans="1:34" ht="60" customHeight="1" x14ac:dyDescent="0.25">
      <c r="B12" s="462"/>
      <c r="C12" s="463"/>
      <c r="D12" s="422"/>
      <c r="E12" s="45"/>
      <c r="F12" s="41" t="s">
        <v>258</v>
      </c>
      <c r="G12" s="41" t="s">
        <v>136</v>
      </c>
      <c r="H12" s="41" t="s">
        <v>137</v>
      </c>
      <c r="I12" s="422"/>
      <c r="J12" s="45"/>
      <c r="K12" s="41" t="s">
        <v>258</v>
      </c>
      <c r="L12" s="41" t="s">
        <v>137</v>
      </c>
      <c r="M12" s="422"/>
      <c r="N12" s="45"/>
      <c r="O12" s="41" t="s">
        <v>258</v>
      </c>
      <c r="P12" s="41" t="s">
        <v>137</v>
      </c>
      <c r="Q12" s="422"/>
      <c r="R12" s="45"/>
      <c r="S12" s="41" t="s">
        <v>258</v>
      </c>
      <c r="T12" s="41" t="s">
        <v>137</v>
      </c>
      <c r="U12" s="422"/>
      <c r="V12" s="45"/>
      <c r="W12" s="41" t="s">
        <v>258</v>
      </c>
      <c r="X12" s="41" t="s">
        <v>137</v>
      </c>
      <c r="Y12" s="422"/>
      <c r="Z12" s="45"/>
      <c r="AA12" s="41" t="s">
        <v>344</v>
      </c>
      <c r="AB12" s="41" t="s">
        <v>137</v>
      </c>
      <c r="AC12" s="422"/>
      <c r="AD12" s="45"/>
      <c r="AE12" s="41" t="s">
        <v>258</v>
      </c>
      <c r="AF12" s="41" t="s">
        <v>136</v>
      </c>
      <c r="AG12" s="41" t="s">
        <v>137</v>
      </c>
      <c r="AH12" s="46"/>
    </row>
    <row r="13" spans="1:34" ht="14.45" customHeight="1" x14ac:dyDescent="0.25">
      <c r="B13" s="32"/>
      <c r="C13" s="78" t="s">
        <v>138</v>
      </c>
      <c r="D13" s="72"/>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row>
    <row r="14" spans="1:34" ht="25.5" customHeight="1" x14ac:dyDescent="0.25">
      <c r="B14" s="33">
        <v>1</v>
      </c>
      <c r="C14" s="34" t="s">
        <v>139</v>
      </c>
      <c r="D14" s="129">
        <v>0.23486308209448534</v>
      </c>
      <c r="E14" s="129">
        <v>9.7973305579387063E-2</v>
      </c>
      <c r="F14" s="129">
        <v>2.7988354594168856E-2</v>
      </c>
      <c r="G14" s="129">
        <v>1.4064499796064753E-5</v>
      </c>
      <c r="H14" s="129">
        <v>5.3191938228716894E-2</v>
      </c>
      <c r="I14" s="129">
        <v>8.8184413721325988E-3</v>
      </c>
      <c r="J14" s="129">
        <v>8.3543128788624646E-3</v>
      </c>
      <c r="K14" s="129">
        <v>8.3402483790663978E-3</v>
      </c>
      <c r="L14" s="129">
        <v>1.1251599836851803E-4</v>
      </c>
      <c r="M14" s="129">
        <v>0</v>
      </c>
      <c r="N14" s="129">
        <v>0</v>
      </c>
      <c r="O14" s="129">
        <v>0</v>
      </c>
      <c r="P14" s="129">
        <v>0</v>
      </c>
      <c r="Q14" s="129">
        <v>0</v>
      </c>
      <c r="R14" s="129">
        <v>0</v>
      </c>
      <c r="S14" s="129">
        <v>0</v>
      </c>
      <c r="T14" s="129">
        <v>0</v>
      </c>
      <c r="U14" s="129">
        <v>0</v>
      </c>
      <c r="V14" s="129">
        <v>0</v>
      </c>
      <c r="W14" s="129">
        <v>0</v>
      </c>
      <c r="X14" s="129">
        <v>0</v>
      </c>
      <c r="Y14" s="129">
        <v>0</v>
      </c>
      <c r="Z14" s="129">
        <v>0</v>
      </c>
      <c r="AA14" s="129">
        <v>0</v>
      </c>
      <c r="AB14" s="129">
        <v>0</v>
      </c>
      <c r="AC14" s="129">
        <v>0.24368152346661789</v>
      </c>
      <c r="AD14" s="129">
        <v>0.10632761845824952</v>
      </c>
      <c r="AE14" s="129">
        <v>3.6328602973235258E-2</v>
      </c>
      <c r="AF14" s="129">
        <v>1.4064499796064753E-5</v>
      </c>
      <c r="AG14" s="129">
        <v>5.3304454227085414E-2</v>
      </c>
      <c r="AH14" s="129">
        <v>7.2514451692388029E-2</v>
      </c>
    </row>
    <row r="15" spans="1:34" ht="14.45" customHeight="1" x14ac:dyDescent="0.25">
      <c r="B15" s="33">
        <v>2</v>
      </c>
      <c r="C15" s="35" t="s">
        <v>140</v>
      </c>
      <c r="D15" s="129">
        <v>1.6667257704173905E-3</v>
      </c>
      <c r="E15" s="129">
        <v>3.5462250434412567E-5</v>
      </c>
      <c r="F15" s="129">
        <v>0</v>
      </c>
      <c r="G15" s="129">
        <v>0</v>
      </c>
      <c r="H15" s="129">
        <v>0</v>
      </c>
      <c r="I15" s="129">
        <v>0</v>
      </c>
      <c r="J15" s="129">
        <v>0</v>
      </c>
      <c r="K15" s="129">
        <v>0</v>
      </c>
      <c r="L15" s="129">
        <v>0</v>
      </c>
      <c r="M15" s="129">
        <v>0</v>
      </c>
      <c r="N15" s="129">
        <v>0</v>
      </c>
      <c r="O15" s="129">
        <v>0</v>
      </c>
      <c r="P15" s="129">
        <v>0</v>
      </c>
      <c r="Q15" s="129">
        <v>0</v>
      </c>
      <c r="R15" s="129">
        <v>0</v>
      </c>
      <c r="S15" s="129">
        <v>0</v>
      </c>
      <c r="T15" s="129">
        <v>0</v>
      </c>
      <c r="U15" s="129">
        <v>0</v>
      </c>
      <c r="V15" s="129">
        <v>0</v>
      </c>
      <c r="W15" s="129">
        <v>0</v>
      </c>
      <c r="X15" s="129">
        <v>0</v>
      </c>
      <c r="Y15" s="129">
        <v>0</v>
      </c>
      <c r="Z15" s="129">
        <v>0</v>
      </c>
      <c r="AA15" s="129">
        <v>0</v>
      </c>
      <c r="AB15" s="129">
        <v>0</v>
      </c>
      <c r="AC15" s="129">
        <v>1.6667257704173905E-3</v>
      </c>
      <c r="AD15" s="129">
        <v>3.5462250434412567E-5</v>
      </c>
      <c r="AE15" s="129">
        <v>0</v>
      </c>
      <c r="AF15" s="129">
        <v>0</v>
      </c>
      <c r="AG15" s="129">
        <v>0</v>
      </c>
      <c r="AH15" s="129">
        <v>2.8759581767818315E-2</v>
      </c>
    </row>
    <row r="16" spans="1:34" ht="14.45" customHeight="1" x14ac:dyDescent="0.25">
      <c r="B16" s="33">
        <v>3</v>
      </c>
      <c r="C16" s="36" t="s">
        <v>141</v>
      </c>
      <c r="D16" s="129">
        <v>1.6667848783601671E-3</v>
      </c>
      <c r="E16" s="129">
        <v>3.5463508050216327E-5</v>
      </c>
      <c r="F16" s="129">
        <v>0</v>
      </c>
      <c r="G16" s="129">
        <v>0</v>
      </c>
      <c r="H16" s="129">
        <v>0</v>
      </c>
      <c r="I16" s="129">
        <v>0</v>
      </c>
      <c r="J16" s="129">
        <v>0</v>
      </c>
      <c r="K16" s="129">
        <v>0</v>
      </c>
      <c r="L16" s="129">
        <v>0</v>
      </c>
      <c r="M16" s="129">
        <v>0</v>
      </c>
      <c r="N16" s="129">
        <v>0</v>
      </c>
      <c r="O16" s="129">
        <v>0</v>
      </c>
      <c r="P16" s="129">
        <v>0</v>
      </c>
      <c r="Q16" s="129">
        <v>0</v>
      </c>
      <c r="R16" s="129">
        <v>0</v>
      </c>
      <c r="S16" s="129">
        <v>0</v>
      </c>
      <c r="T16" s="129">
        <v>0</v>
      </c>
      <c r="U16" s="129">
        <v>0</v>
      </c>
      <c r="V16" s="129">
        <v>0</v>
      </c>
      <c r="W16" s="129">
        <v>0</v>
      </c>
      <c r="X16" s="129">
        <v>0</v>
      </c>
      <c r="Y16" s="129">
        <v>0</v>
      </c>
      <c r="Z16" s="129">
        <v>0</v>
      </c>
      <c r="AA16" s="129">
        <v>0</v>
      </c>
      <c r="AB16" s="129">
        <v>0</v>
      </c>
      <c r="AC16" s="129">
        <v>1.6667848783601671E-3</v>
      </c>
      <c r="AD16" s="129">
        <v>3.5463508050216327E-5</v>
      </c>
      <c r="AE16" s="129">
        <v>0</v>
      </c>
      <c r="AF16" s="129">
        <v>0</v>
      </c>
      <c r="AG16" s="129">
        <v>0</v>
      </c>
      <c r="AH16" s="129">
        <v>2.8758561888327278E-2</v>
      </c>
    </row>
    <row r="17" spans="2:34" ht="14.45" customHeight="1" x14ac:dyDescent="0.25">
      <c r="B17" s="33">
        <v>4</v>
      </c>
      <c r="C17" s="37" t="s">
        <v>142</v>
      </c>
      <c r="D17" s="129">
        <v>0</v>
      </c>
      <c r="E17" s="129">
        <v>0</v>
      </c>
      <c r="F17" s="129">
        <v>0</v>
      </c>
      <c r="G17" s="130">
        <v>0</v>
      </c>
      <c r="H17" s="129">
        <v>0</v>
      </c>
      <c r="I17" s="129">
        <v>0</v>
      </c>
      <c r="J17" s="129">
        <v>0</v>
      </c>
      <c r="K17" s="129">
        <v>0</v>
      </c>
      <c r="L17" s="129">
        <v>0</v>
      </c>
      <c r="M17" s="129">
        <v>0</v>
      </c>
      <c r="N17" s="129">
        <v>0</v>
      </c>
      <c r="O17" s="129">
        <v>0</v>
      </c>
      <c r="P17" s="129">
        <v>0</v>
      </c>
      <c r="Q17" s="129">
        <v>0</v>
      </c>
      <c r="R17" s="129">
        <v>0</v>
      </c>
      <c r="S17" s="129">
        <v>0</v>
      </c>
      <c r="T17" s="129">
        <v>0</v>
      </c>
      <c r="U17" s="129">
        <v>0</v>
      </c>
      <c r="V17" s="129">
        <v>0</v>
      </c>
      <c r="W17" s="129">
        <v>0</v>
      </c>
      <c r="X17" s="129">
        <v>0</v>
      </c>
      <c r="Y17" s="129">
        <v>0</v>
      </c>
      <c r="Z17" s="129">
        <v>0</v>
      </c>
      <c r="AA17" s="129">
        <v>0</v>
      </c>
      <c r="AB17" s="129">
        <v>0</v>
      </c>
      <c r="AC17" s="129">
        <v>0</v>
      </c>
      <c r="AD17" s="129">
        <v>0</v>
      </c>
      <c r="AE17" s="129">
        <v>0</v>
      </c>
      <c r="AF17" s="130">
        <v>0</v>
      </c>
      <c r="AG17" s="129">
        <v>0</v>
      </c>
      <c r="AH17" s="129">
        <v>2.1417469311826114E-5</v>
      </c>
    </row>
    <row r="18" spans="2:34" ht="25.5" customHeight="1" x14ac:dyDescent="0.25">
      <c r="B18" s="33">
        <v>5</v>
      </c>
      <c r="C18" s="37" t="s">
        <v>143</v>
      </c>
      <c r="D18" s="130">
        <v>1.4929960918631715E-3</v>
      </c>
      <c r="E18" s="130">
        <v>0</v>
      </c>
      <c r="F18" s="130">
        <v>0</v>
      </c>
      <c r="G18" s="130">
        <v>0</v>
      </c>
      <c r="H18" s="130">
        <v>0</v>
      </c>
      <c r="I18" s="130">
        <v>0</v>
      </c>
      <c r="J18" s="130">
        <v>0</v>
      </c>
      <c r="K18" s="130">
        <v>0</v>
      </c>
      <c r="L18" s="130">
        <v>0</v>
      </c>
      <c r="M18" s="130">
        <v>0</v>
      </c>
      <c r="N18" s="130">
        <v>0</v>
      </c>
      <c r="O18" s="130">
        <v>0</v>
      </c>
      <c r="P18" s="130">
        <v>0</v>
      </c>
      <c r="Q18" s="130">
        <v>0</v>
      </c>
      <c r="R18" s="130">
        <v>0</v>
      </c>
      <c r="S18" s="130">
        <v>0</v>
      </c>
      <c r="T18" s="130">
        <v>0</v>
      </c>
      <c r="U18" s="130">
        <v>0</v>
      </c>
      <c r="V18" s="130">
        <v>0</v>
      </c>
      <c r="W18" s="130">
        <v>0</v>
      </c>
      <c r="X18" s="130">
        <v>0</v>
      </c>
      <c r="Y18" s="130">
        <v>0</v>
      </c>
      <c r="Z18" s="130">
        <v>0</v>
      </c>
      <c r="AA18" s="130">
        <v>0</v>
      </c>
      <c r="AB18" s="130">
        <v>0</v>
      </c>
      <c r="AC18" s="130">
        <v>1.4929960918631715E-3</v>
      </c>
      <c r="AD18" s="130">
        <v>0</v>
      </c>
      <c r="AE18" s="130">
        <v>0</v>
      </c>
      <c r="AF18" s="130">
        <v>0</v>
      </c>
      <c r="AG18" s="130">
        <v>0</v>
      </c>
      <c r="AH18" s="130">
        <v>2.3225715649438861E-2</v>
      </c>
    </row>
    <row r="19" spans="2:34" ht="14.45" customHeight="1" x14ac:dyDescent="0.25">
      <c r="B19" s="33">
        <v>6</v>
      </c>
      <c r="C19" s="37" t="s">
        <v>144</v>
      </c>
      <c r="D19" s="129">
        <v>2.2205773501110288E-3</v>
      </c>
      <c r="E19" s="129">
        <v>0</v>
      </c>
      <c r="F19" s="111"/>
      <c r="G19" s="130">
        <v>0</v>
      </c>
      <c r="H19" s="129">
        <v>0</v>
      </c>
      <c r="I19" s="129">
        <v>0</v>
      </c>
      <c r="J19" s="129">
        <v>0</v>
      </c>
      <c r="K19" s="111"/>
      <c r="L19" s="129">
        <v>0</v>
      </c>
      <c r="M19" s="129">
        <v>0</v>
      </c>
      <c r="N19" s="129">
        <v>0</v>
      </c>
      <c r="O19" s="111"/>
      <c r="P19" s="129">
        <v>0</v>
      </c>
      <c r="Q19" s="129">
        <v>0</v>
      </c>
      <c r="R19" s="129">
        <v>0</v>
      </c>
      <c r="S19" s="111"/>
      <c r="T19" s="129">
        <v>0</v>
      </c>
      <c r="U19" s="129">
        <v>0</v>
      </c>
      <c r="V19" s="129">
        <v>0</v>
      </c>
      <c r="W19" s="111"/>
      <c r="X19" s="129">
        <v>0</v>
      </c>
      <c r="Y19" s="129">
        <v>0</v>
      </c>
      <c r="Z19" s="129">
        <v>0</v>
      </c>
      <c r="AA19" s="111"/>
      <c r="AB19" s="129">
        <v>0</v>
      </c>
      <c r="AC19" s="129">
        <v>2.2205773501110288E-3</v>
      </c>
      <c r="AD19" s="129">
        <v>0</v>
      </c>
      <c r="AE19" s="111"/>
      <c r="AF19" s="130">
        <v>0</v>
      </c>
      <c r="AG19" s="129">
        <v>0</v>
      </c>
      <c r="AH19" s="129">
        <v>5.511428769576587E-3</v>
      </c>
    </row>
    <row r="20" spans="2:34" ht="14.45" customHeight="1" x14ac:dyDescent="0.25">
      <c r="B20" s="33">
        <v>7</v>
      </c>
      <c r="C20" s="36" t="s">
        <v>145</v>
      </c>
      <c r="D20" s="129">
        <v>0</v>
      </c>
      <c r="E20" s="129">
        <v>0</v>
      </c>
      <c r="F20" s="129">
        <v>0</v>
      </c>
      <c r="G20" s="130">
        <v>0</v>
      </c>
      <c r="H20" s="129">
        <v>0</v>
      </c>
      <c r="I20" s="129">
        <v>0</v>
      </c>
      <c r="J20" s="129">
        <v>0</v>
      </c>
      <c r="K20" s="129">
        <v>0</v>
      </c>
      <c r="L20" s="129">
        <v>0</v>
      </c>
      <c r="M20" s="129">
        <v>0</v>
      </c>
      <c r="N20" s="129">
        <v>0</v>
      </c>
      <c r="O20" s="129">
        <v>0</v>
      </c>
      <c r="P20" s="129">
        <v>0</v>
      </c>
      <c r="Q20" s="129">
        <v>0</v>
      </c>
      <c r="R20" s="129">
        <v>0</v>
      </c>
      <c r="S20" s="129">
        <v>0</v>
      </c>
      <c r="T20" s="129">
        <v>0</v>
      </c>
      <c r="U20" s="129">
        <v>0</v>
      </c>
      <c r="V20" s="129">
        <v>0</v>
      </c>
      <c r="W20" s="129">
        <v>0</v>
      </c>
      <c r="X20" s="129">
        <v>0</v>
      </c>
      <c r="Y20" s="129">
        <v>0</v>
      </c>
      <c r="Z20" s="129">
        <v>0</v>
      </c>
      <c r="AA20" s="129">
        <v>0</v>
      </c>
      <c r="AB20" s="129">
        <v>0</v>
      </c>
      <c r="AC20" s="129">
        <v>0</v>
      </c>
      <c r="AD20" s="129">
        <v>0</v>
      </c>
      <c r="AE20" s="129">
        <v>0</v>
      </c>
      <c r="AF20" s="130">
        <v>0</v>
      </c>
      <c r="AG20" s="129">
        <v>0</v>
      </c>
      <c r="AH20" s="129">
        <v>1.0198794910393388E-6</v>
      </c>
    </row>
    <row r="21" spans="2:34" ht="14.45" customHeight="1" x14ac:dyDescent="0.25">
      <c r="B21" s="33">
        <v>8</v>
      </c>
      <c r="C21" s="37" t="s">
        <v>146</v>
      </c>
      <c r="D21" s="129">
        <v>0</v>
      </c>
      <c r="E21" s="129">
        <v>0</v>
      </c>
      <c r="F21" s="129">
        <v>0</v>
      </c>
      <c r="G21" s="130">
        <v>0</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129">
        <v>0</v>
      </c>
      <c r="X21" s="129">
        <v>0</v>
      </c>
      <c r="Y21" s="129">
        <v>0</v>
      </c>
      <c r="Z21" s="129">
        <v>0</v>
      </c>
      <c r="AA21" s="129">
        <v>0</v>
      </c>
      <c r="AB21" s="129">
        <v>0</v>
      </c>
      <c r="AC21" s="129">
        <v>0</v>
      </c>
      <c r="AD21" s="129">
        <v>0</v>
      </c>
      <c r="AE21" s="129">
        <v>0</v>
      </c>
      <c r="AF21" s="130">
        <v>0</v>
      </c>
      <c r="AG21" s="129">
        <v>0</v>
      </c>
      <c r="AH21" s="129">
        <v>0</v>
      </c>
    </row>
    <row r="22" spans="2:34" ht="14.45" customHeight="1" x14ac:dyDescent="0.25">
      <c r="B22" s="33">
        <v>9</v>
      </c>
      <c r="C22" s="38" t="s">
        <v>142</v>
      </c>
      <c r="D22" s="129">
        <v>0</v>
      </c>
      <c r="E22" s="129">
        <v>0</v>
      </c>
      <c r="F22" s="129">
        <v>0</v>
      </c>
      <c r="G22" s="130">
        <v>0</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129">
        <v>0</v>
      </c>
      <c r="X22" s="129">
        <v>0</v>
      </c>
      <c r="Y22" s="129">
        <v>0</v>
      </c>
      <c r="Z22" s="129">
        <v>0</v>
      </c>
      <c r="AA22" s="129">
        <v>0</v>
      </c>
      <c r="AB22" s="129">
        <v>0</v>
      </c>
      <c r="AC22" s="129">
        <v>0</v>
      </c>
      <c r="AD22" s="129">
        <v>0</v>
      </c>
      <c r="AE22" s="129">
        <v>0</v>
      </c>
      <c r="AF22" s="130">
        <v>0</v>
      </c>
      <c r="AG22" s="129">
        <v>0</v>
      </c>
      <c r="AH22" s="129">
        <v>0</v>
      </c>
    </row>
    <row r="23" spans="2:34" ht="25.5" customHeight="1" x14ac:dyDescent="0.25">
      <c r="B23" s="33">
        <v>10</v>
      </c>
      <c r="C23" s="38" t="s">
        <v>143</v>
      </c>
      <c r="D23" s="130">
        <v>0</v>
      </c>
      <c r="E23" s="130">
        <v>0</v>
      </c>
      <c r="F23" s="130">
        <v>0</v>
      </c>
      <c r="G23" s="130">
        <v>0</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130">
        <v>0</v>
      </c>
      <c r="X23" s="130">
        <v>0</v>
      </c>
      <c r="Y23" s="130">
        <v>0</v>
      </c>
      <c r="Z23" s="130">
        <v>0</v>
      </c>
      <c r="AA23" s="130">
        <v>0</v>
      </c>
      <c r="AB23" s="130">
        <v>0</v>
      </c>
      <c r="AC23" s="130">
        <v>0</v>
      </c>
      <c r="AD23" s="130">
        <v>0</v>
      </c>
      <c r="AE23" s="130">
        <v>0</v>
      </c>
      <c r="AF23" s="130">
        <v>0</v>
      </c>
      <c r="AG23" s="130">
        <v>0</v>
      </c>
      <c r="AH23" s="130">
        <v>0</v>
      </c>
    </row>
    <row r="24" spans="2:34" ht="14.45" customHeight="1" x14ac:dyDescent="0.25">
      <c r="B24" s="33">
        <v>11</v>
      </c>
      <c r="C24" s="38" t="s">
        <v>144</v>
      </c>
      <c r="D24" s="129">
        <v>0</v>
      </c>
      <c r="E24" s="129">
        <v>0</v>
      </c>
      <c r="F24" s="111"/>
      <c r="G24" s="130">
        <v>0</v>
      </c>
      <c r="H24" s="129">
        <v>0</v>
      </c>
      <c r="I24" s="129">
        <v>0</v>
      </c>
      <c r="J24" s="129">
        <v>0</v>
      </c>
      <c r="K24" s="111"/>
      <c r="L24" s="129">
        <v>0</v>
      </c>
      <c r="M24" s="129">
        <v>0</v>
      </c>
      <c r="N24" s="129">
        <v>0</v>
      </c>
      <c r="O24" s="111"/>
      <c r="P24" s="129">
        <v>0</v>
      </c>
      <c r="Q24" s="129">
        <v>0</v>
      </c>
      <c r="R24" s="129">
        <v>0</v>
      </c>
      <c r="S24" s="111"/>
      <c r="T24" s="129">
        <v>0</v>
      </c>
      <c r="U24" s="129">
        <v>0</v>
      </c>
      <c r="V24" s="129">
        <v>0</v>
      </c>
      <c r="W24" s="111"/>
      <c r="X24" s="129">
        <v>0</v>
      </c>
      <c r="Y24" s="129">
        <v>0</v>
      </c>
      <c r="Z24" s="129">
        <v>0</v>
      </c>
      <c r="AA24" s="111"/>
      <c r="AB24" s="129">
        <v>0</v>
      </c>
      <c r="AC24" s="129">
        <v>0</v>
      </c>
      <c r="AD24" s="129">
        <v>0</v>
      </c>
      <c r="AE24" s="111"/>
      <c r="AF24" s="130">
        <v>0</v>
      </c>
      <c r="AG24" s="129">
        <v>0</v>
      </c>
      <c r="AH24" s="129">
        <v>0</v>
      </c>
    </row>
    <row r="25" spans="2:34" ht="14.45" customHeight="1" x14ac:dyDescent="0.25">
      <c r="B25" s="33">
        <v>12</v>
      </c>
      <c r="C25" s="37" t="s">
        <v>147</v>
      </c>
      <c r="D25" s="129">
        <v>0</v>
      </c>
      <c r="E25" s="129">
        <v>0</v>
      </c>
      <c r="F25" s="129">
        <v>0</v>
      </c>
      <c r="G25" s="130">
        <v>0</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129">
        <v>0</v>
      </c>
      <c r="X25" s="129">
        <v>0</v>
      </c>
      <c r="Y25" s="129">
        <v>0</v>
      </c>
      <c r="Z25" s="129">
        <v>0</v>
      </c>
      <c r="AA25" s="129">
        <v>0</v>
      </c>
      <c r="AB25" s="129">
        <v>0</v>
      </c>
      <c r="AC25" s="129">
        <v>0</v>
      </c>
      <c r="AD25" s="129">
        <v>0</v>
      </c>
      <c r="AE25" s="129">
        <v>0</v>
      </c>
      <c r="AF25" s="130">
        <v>0</v>
      </c>
      <c r="AG25" s="129">
        <v>0</v>
      </c>
      <c r="AH25" s="129">
        <v>0</v>
      </c>
    </row>
    <row r="26" spans="2:34" ht="14.45" customHeight="1" x14ac:dyDescent="0.25">
      <c r="B26" s="33">
        <v>13</v>
      </c>
      <c r="C26" s="38" t="s">
        <v>142</v>
      </c>
      <c r="D26" s="129">
        <v>0</v>
      </c>
      <c r="E26" s="129">
        <v>0</v>
      </c>
      <c r="F26" s="129">
        <v>0</v>
      </c>
      <c r="G26" s="130">
        <v>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129">
        <v>0</v>
      </c>
      <c r="X26" s="129">
        <v>0</v>
      </c>
      <c r="Y26" s="129">
        <v>0</v>
      </c>
      <c r="Z26" s="129">
        <v>0</v>
      </c>
      <c r="AA26" s="129">
        <v>0</v>
      </c>
      <c r="AB26" s="129">
        <v>0</v>
      </c>
      <c r="AC26" s="129">
        <v>0</v>
      </c>
      <c r="AD26" s="129">
        <v>0</v>
      </c>
      <c r="AE26" s="129">
        <v>0</v>
      </c>
      <c r="AF26" s="130">
        <v>0</v>
      </c>
      <c r="AG26" s="129">
        <v>0</v>
      </c>
      <c r="AH26" s="129">
        <v>0</v>
      </c>
    </row>
    <row r="27" spans="2:34" ht="25.5" customHeight="1" x14ac:dyDescent="0.25">
      <c r="B27" s="33">
        <v>14</v>
      </c>
      <c r="C27" s="38" t="s">
        <v>143</v>
      </c>
      <c r="D27" s="130">
        <v>0</v>
      </c>
      <c r="E27" s="130">
        <v>0</v>
      </c>
      <c r="F27" s="130">
        <v>0</v>
      </c>
      <c r="G27" s="130">
        <v>0</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130">
        <v>0</v>
      </c>
      <c r="X27" s="130">
        <v>0</v>
      </c>
      <c r="Y27" s="130">
        <v>0</v>
      </c>
      <c r="Z27" s="130">
        <v>0</v>
      </c>
      <c r="AA27" s="130">
        <v>0</v>
      </c>
      <c r="AB27" s="130">
        <v>0</v>
      </c>
      <c r="AC27" s="130">
        <v>0</v>
      </c>
      <c r="AD27" s="130">
        <v>0</v>
      </c>
      <c r="AE27" s="130">
        <v>0</v>
      </c>
      <c r="AF27" s="130">
        <v>0</v>
      </c>
      <c r="AG27" s="130">
        <v>0</v>
      </c>
      <c r="AH27" s="130">
        <v>0</v>
      </c>
    </row>
    <row r="28" spans="2:34" ht="14.45" customHeight="1" x14ac:dyDescent="0.25">
      <c r="B28" s="33">
        <v>15</v>
      </c>
      <c r="C28" s="38" t="s">
        <v>144</v>
      </c>
      <c r="D28" s="129">
        <v>0</v>
      </c>
      <c r="E28" s="129">
        <v>0</v>
      </c>
      <c r="F28" s="111"/>
      <c r="G28" s="130">
        <v>0</v>
      </c>
      <c r="H28" s="129">
        <v>0</v>
      </c>
      <c r="I28" s="129">
        <v>0</v>
      </c>
      <c r="J28" s="129">
        <v>0</v>
      </c>
      <c r="K28" s="111"/>
      <c r="L28" s="129">
        <v>0</v>
      </c>
      <c r="M28" s="129">
        <v>0</v>
      </c>
      <c r="N28" s="129">
        <v>0</v>
      </c>
      <c r="O28" s="111"/>
      <c r="P28" s="129">
        <v>0</v>
      </c>
      <c r="Q28" s="129">
        <v>0</v>
      </c>
      <c r="R28" s="129">
        <v>0</v>
      </c>
      <c r="S28" s="111"/>
      <c r="T28" s="129">
        <v>0</v>
      </c>
      <c r="U28" s="129">
        <v>0</v>
      </c>
      <c r="V28" s="129">
        <v>0</v>
      </c>
      <c r="W28" s="111"/>
      <c r="X28" s="129">
        <v>0</v>
      </c>
      <c r="Y28" s="129">
        <v>0</v>
      </c>
      <c r="Z28" s="129">
        <v>0</v>
      </c>
      <c r="AA28" s="111"/>
      <c r="AB28" s="129">
        <v>0</v>
      </c>
      <c r="AC28" s="129">
        <v>0</v>
      </c>
      <c r="AD28" s="129">
        <v>0</v>
      </c>
      <c r="AE28" s="111"/>
      <c r="AF28" s="130">
        <v>0</v>
      </c>
      <c r="AG28" s="129">
        <v>0</v>
      </c>
      <c r="AH28" s="129">
        <v>0</v>
      </c>
    </row>
    <row r="29" spans="2:34" ht="14.45" customHeight="1" x14ac:dyDescent="0.25">
      <c r="B29" s="33">
        <v>16</v>
      </c>
      <c r="C29" s="37" t="s">
        <v>148</v>
      </c>
      <c r="D29" s="129">
        <v>0</v>
      </c>
      <c r="E29" s="129">
        <v>0</v>
      </c>
      <c r="F29" s="129">
        <v>0</v>
      </c>
      <c r="G29" s="130">
        <v>0</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129">
        <v>0</v>
      </c>
      <c r="X29" s="129">
        <v>0</v>
      </c>
      <c r="Y29" s="129">
        <v>0</v>
      </c>
      <c r="Z29" s="129">
        <v>0</v>
      </c>
      <c r="AA29" s="129">
        <v>0</v>
      </c>
      <c r="AB29" s="129">
        <v>0</v>
      </c>
      <c r="AC29" s="129">
        <v>0</v>
      </c>
      <c r="AD29" s="129">
        <v>0</v>
      </c>
      <c r="AE29" s="129">
        <v>0</v>
      </c>
      <c r="AF29" s="130">
        <v>0</v>
      </c>
      <c r="AG29" s="129">
        <v>0</v>
      </c>
      <c r="AH29" s="129">
        <v>1.0198794910393388E-6</v>
      </c>
    </row>
    <row r="30" spans="2:34" ht="14.45" customHeight="1" x14ac:dyDescent="0.25">
      <c r="B30" s="33">
        <v>17</v>
      </c>
      <c r="C30" s="38" t="s">
        <v>142</v>
      </c>
      <c r="D30" s="129">
        <v>0</v>
      </c>
      <c r="E30" s="129">
        <v>0</v>
      </c>
      <c r="F30" s="129">
        <v>0</v>
      </c>
      <c r="G30" s="130">
        <v>0</v>
      </c>
      <c r="H30" s="129">
        <v>0</v>
      </c>
      <c r="I30" s="129">
        <v>0</v>
      </c>
      <c r="J30" s="129">
        <v>0</v>
      </c>
      <c r="K30" s="129">
        <v>0</v>
      </c>
      <c r="L30" s="129">
        <v>0</v>
      </c>
      <c r="M30" s="129">
        <v>0</v>
      </c>
      <c r="N30" s="129">
        <v>0</v>
      </c>
      <c r="O30" s="129">
        <v>0</v>
      </c>
      <c r="P30" s="129">
        <v>0</v>
      </c>
      <c r="Q30" s="129">
        <v>0</v>
      </c>
      <c r="R30" s="129">
        <v>0</v>
      </c>
      <c r="S30" s="129">
        <v>0</v>
      </c>
      <c r="T30" s="129">
        <v>0</v>
      </c>
      <c r="U30" s="129">
        <v>0</v>
      </c>
      <c r="V30" s="129">
        <v>0</v>
      </c>
      <c r="W30" s="129">
        <v>0</v>
      </c>
      <c r="X30" s="129">
        <v>0</v>
      </c>
      <c r="Y30" s="129">
        <v>0</v>
      </c>
      <c r="Z30" s="129">
        <v>0</v>
      </c>
      <c r="AA30" s="129">
        <v>0</v>
      </c>
      <c r="AB30" s="129">
        <v>0</v>
      </c>
      <c r="AC30" s="129">
        <v>0</v>
      </c>
      <c r="AD30" s="129">
        <v>0</v>
      </c>
      <c r="AE30" s="129">
        <v>0</v>
      </c>
      <c r="AF30" s="130">
        <v>0</v>
      </c>
      <c r="AG30" s="129">
        <v>0</v>
      </c>
      <c r="AH30" s="129">
        <v>1.0198794910393388E-6</v>
      </c>
    </row>
    <row r="31" spans="2:34" ht="25.5" customHeight="1" x14ac:dyDescent="0.25">
      <c r="B31" s="33">
        <v>18</v>
      </c>
      <c r="C31" s="38" t="s">
        <v>143</v>
      </c>
      <c r="D31" s="130">
        <v>0</v>
      </c>
      <c r="E31" s="130">
        <v>0</v>
      </c>
      <c r="F31" s="130">
        <v>0</v>
      </c>
      <c r="G31" s="130">
        <v>0</v>
      </c>
      <c r="H31" s="130">
        <v>0</v>
      </c>
      <c r="I31" s="130">
        <v>0</v>
      </c>
      <c r="J31" s="130">
        <v>0</v>
      </c>
      <c r="K31" s="130">
        <v>0</v>
      </c>
      <c r="L31" s="130">
        <v>0</v>
      </c>
      <c r="M31" s="130">
        <v>0</v>
      </c>
      <c r="N31" s="130">
        <v>0</v>
      </c>
      <c r="O31" s="130">
        <v>0</v>
      </c>
      <c r="P31" s="130">
        <v>0</v>
      </c>
      <c r="Q31" s="130">
        <v>0</v>
      </c>
      <c r="R31" s="130">
        <v>0</v>
      </c>
      <c r="S31" s="130">
        <v>0</v>
      </c>
      <c r="T31" s="130">
        <v>0</v>
      </c>
      <c r="U31" s="130">
        <v>0</v>
      </c>
      <c r="V31" s="130">
        <v>0</v>
      </c>
      <c r="W31" s="130">
        <v>0</v>
      </c>
      <c r="X31" s="130">
        <v>0</v>
      </c>
      <c r="Y31" s="130">
        <v>0</v>
      </c>
      <c r="Z31" s="130">
        <v>0</v>
      </c>
      <c r="AA31" s="130">
        <v>0</v>
      </c>
      <c r="AB31" s="130">
        <v>0</v>
      </c>
      <c r="AC31" s="130">
        <v>0</v>
      </c>
      <c r="AD31" s="130">
        <v>0</v>
      </c>
      <c r="AE31" s="130">
        <v>0</v>
      </c>
      <c r="AF31" s="130">
        <v>0</v>
      </c>
      <c r="AG31" s="130">
        <v>0</v>
      </c>
      <c r="AH31" s="130">
        <v>0</v>
      </c>
    </row>
    <row r="32" spans="2:34" ht="14.45" customHeight="1" x14ac:dyDescent="0.25">
      <c r="B32" s="33">
        <v>19</v>
      </c>
      <c r="C32" s="38" t="s">
        <v>144</v>
      </c>
      <c r="D32" s="129">
        <v>0</v>
      </c>
      <c r="E32" s="129">
        <v>0</v>
      </c>
      <c r="F32" s="111"/>
      <c r="G32" s="130">
        <v>0</v>
      </c>
      <c r="H32" s="129">
        <v>0</v>
      </c>
      <c r="I32" s="129">
        <v>0</v>
      </c>
      <c r="J32" s="129">
        <v>0</v>
      </c>
      <c r="K32" s="111"/>
      <c r="L32" s="129">
        <v>0</v>
      </c>
      <c r="M32" s="129">
        <v>0</v>
      </c>
      <c r="N32" s="129">
        <v>0</v>
      </c>
      <c r="O32" s="111"/>
      <c r="P32" s="129">
        <v>0</v>
      </c>
      <c r="Q32" s="129">
        <v>0</v>
      </c>
      <c r="R32" s="129">
        <v>0</v>
      </c>
      <c r="S32" s="111"/>
      <c r="T32" s="129">
        <v>0</v>
      </c>
      <c r="U32" s="129">
        <v>0</v>
      </c>
      <c r="V32" s="129">
        <v>0</v>
      </c>
      <c r="W32" s="111"/>
      <c r="X32" s="129">
        <v>0</v>
      </c>
      <c r="Y32" s="129">
        <v>0</v>
      </c>
      <c r="Z32" s="129">
        <v>0</v>
      </c>
      <c r="AA32" s="111"/>
      <c r="AB32" s="129">
        <v>0</v>
      </c>
      <c r="AC32" s="129">
        <v>0</v>
      </c>
      <c r="AD32" s="129">
        <v>0</v>
      </c>
      <c r="AE32" s="111"/>
      <c r="AF32" s="130">
        <v>0</v>
      </c>
      <c r="AG32" s="129">
        <v>0</v>
      </c>
      <c r="AH32" s="129">
        <v>0</v>
      </c>
    </row>
    <row r="33" spans="2:34" ht="14.45" customHeight="1" x14ac:dyDescent="0.25">
      <c r="B33" s="33">
        <v>20</v>
      </c>
      <c r="C33" s="35" t="s">
        <v>21</v>
      </c>
      <c r="D33" s="129">
        <v>0.29346088107184209</v>
      </c>
      <c r="E33" s="129">
        <v>0.16623476870485746</v>
      </c>
      <c r="F33" s="129">
        <v>2.9056624579588682E-2</v>
      </c>
      <c r="G33" s="130">
        <v>2.7567955009097426E-5</v>
      </c>
      <c r="H33" s="129">
        <v>9.7397585047141202E-2</v>
      </c>
      <c r="I33" s="129">
        <v>1.6540773005458453E-4</v>
      </c>
      <c r="J33" s="129">
        <v>0</v>
      </c>
      <c r="K33" s="130">
        <v>0</v>
      </c>
      <c r="L33" s="129">
        <v>0</v>
      </c>
      <c r="M33" s="129">
        <v>0</v>
      </c>
      <c r="N33" s="129">
        <v>0</v>
      </c>
      <c r="O33" s="129">
        <v>0</v>
      </c>
      <c r="P33" s="129">
        <v>0</v>
      </c>
      <c r="Q33" s="129">
        <v>0</v>
      </c>
      <c r="R33" s="129">
        <v>0</v>
      </c>
      <c r="S33" s="129">
        <v>0</v>
      </c>
      <c r="T33" s="129">
        <v>0</v>
      </c>
      <c r="U33" s="129">
        <v>0</v>
      </c>
      <c r="V33" s="129">
        <v>0</v>
      </c>
      <c r="W33" s="129">
        <v>0</v>
      </c>
      <c r="X33" s="129">
        <v>0</v>
      </c>
      <c r="Y33" s="129">
        <v>0</v>
      </c>
      <c r="Z33" s="129">
        <v>0</v>
      </c>
      <c r="AA33" s="129">
        <v>0</v>
      </c>
      <c r="AB33" s="129">
        <v>0</v>
      </c>
      <c r="AC33" s="129">
        <v>0.29362628880189667</v>
      </c>
      <c r="AD33" s="129">
        <v>0.16623476870485746</v>
      </c>
      <c r="AE33" s="129">
        <v>2.9056624579588682E-2</v>
      </c>
      <c r="AF33" s="130">
        <v>2.7567955009097426E-5</v>
      </c>
      <c r="AG33" s="129">
        <v>9.7425153002150308E-2</v>
      </c>
      <c r="AH33" s="129">
        <v>3.6995108657960976E-2</v>
      </c>
    </row>
    <row r="34" spans="2:34" ht="14.45" customHeight="1" x14ac:dyDescent="0.25">
      <c r="B34" s="33">
        <v>21</v>
      </c>
      <c r="C34" s="37" t="s">
        <v>142</v>
      </c>
      <c r="D34" s="129">
        <v>0.3302311152474019</v>
      </c>
      <c r="E34" s="129">
        <v>0.18706375058166586</v>
      </c>
      <c r="F34" s="129">
        <v>3.269737862571738E-2</v>
      </c>
      <c r="G34" s="130">
        <v>3.1022180859314411E-5</v>
      </c>
      <c r="H34" s="129">
        <v>0.10960136497595779</v>
      </c>
      <c r="I34" s="129">
        <v>1.8613308515588644E-4</v>
      </c>
      <c r="J34" s="129">
        <v>0</v>
      </c>
      <c r="K34" s="129">
        <v>0</v>
      </c>
      <c r="L34" s="129">
        <v>0</v>
      </c>
      <c r="M34" s="129">
        <v>0</v>
      </c>
      <c r="N34" s="129">
        <v>0</v>
      </c>
      <c r="O34" s="129">
        <v>0</v>
      </c>
      <c r="P34" s="129">
        <v>0</v>
      </c>
      <c r="Q34" s="129">
        <v>0</v>
      </c>
      <c r="R34" s="129">
        <v>0</v>
      </c>
      <c r="S34" s="129">
        <v>0</v>
      </c>
      <c r="T34" s="129">
        <v>0</v>
      </c>
      <c r="U34" s="129">
        <v>0</v>
      </c>
      <c r="V34" s="129">
        <v>0</v>
      </c>
      <c r="W34" s="129">
        <v>0</v>
      </c>
      <c r="X34" s="129">
        <v>0</v>
      </c>
      <c r="Y34" s="129">
        <v>0</v>
      </c>
      <c r="Z34" s="129">
        <v>0</v>
      </c>
      <c r="AA34" s="129">
        <v>0</v>
      </c>
      <c r="AB34" s="129">
        <v>0</v>
      </c>
      <c r="AC34" s="129">
        <v>0.33041724833255776</v>
      </c>
      <c r="AD34" s="129">
        <v>0.18706375058166586</v>
      </c>
      <c r="AE34" s="129">
        <v>3.269737862571738E-2</v>
      </c>
      <c r="AF34" s="130">
        <v>3.1022180859314411E-5</v>
      </c>
      <c r="AG34" s="129">
        <v>0.10963238715681713</v>
      </c>
      <c r="AH34" s="129">
        <v>3.2875815393653092E-2</v>
      </c>
    </row>
    <row r="35" spans="2:34" ht="25.5" customHeight="1" x14ac:dyDescent="0.25">
      <c r="B35" s="33">
        <v>22</v>
      </c>
      <c r="C35" s="37" t="s">
        <v>143</v>
      </c>
      <c r="D35" s="130">
        <v>0</v>
      </c>
      <c r="E35" s="130">
        <v>0</v>
      </c>
      <c r="F35" s="130">
        <v>0</v>
      </c>
      <c r="G35" s="130">
        <v>0</v>
      </c>
      <c r="H35" s="130">
        <v>0</v>
      </c>
      <c r="I35" s="130">
        <v>0</v>
      </c>
      <c r="J35" s="130">
        <v>0</v>
      </c>
      <c r="K35" s="130">
        <v>0</v>
      </c>
      <c r="L35" s="130">
        <v>0</v>
      </c>
      <c r="M35" s="130">
        <v>0</v>
      </c>
      <c r="N35" s="130">
        <v>0</v>
      </c>
      <c r="O35" s="130">
        <v>0</v>
      </c>
      <c r="P35" s="130">
        <v>0</v>
      </c>
      <c r="Q35" s="130">
        <v>0</v>
      </c>
      <c r="R35" s="130">
        <v>0</v>
      </c>
      <c r="S35" s="130">
        <v>0</v>
      </c>
      <c r="T35" s="130">
        <v>0</v>
      </c>
      <c r="U35" s="130">
        <v>0</v>
      </c>
      <c r="V35" s="130">
        <v>0</v>
      </c>
      <c r="W35" s="130">
        <v>0</v>
      </c>
      <c r="X35" s="130">
        <v>0</v>
      </c>
      <c r="Y35" s="130">
        <v>0</v>
      </c>
      <c r="Z35" s="130">
        <v>0</v>
      </c>
      <c r="AA35" s="130">
        <v>0</v>
      </c>
      <c r="AB35" s="130">
        <v>0</v>
      </c>
      <c r="AC35" s="130">
        <v>0</v>
      </c>
      <c r="AD35" s="130">
        <v>0</v>
      </c>
      <c r="AE35" s="130">
        <v>0</v>
      </c>
      <c r="AF35" s="130">
        <v>0</v>
      </c>
      <c r="AG35" s="130">
        <v>0</v>
      </c>
      <c r="AH35" s="130">
        <v>2.2845300599281192E-4</v>
      </c>
    </row>
    <row r="36" spans="2:34" ht="14.45" customHeight="1" x14ac:dyDescent="0.25">
      <c r="B36" s="33">
        <v>23</v>
      </c>
      <c r="C36" s="37" t="s">
        <v>144</v>
      </c>
      <c r="D36" s="129">
        <v>0</v>
      </c>
      <c r="E36" s="129">
        <v>0</v>
      </c>
      <c r="F36" s="111"/>
      <c r="G36" s="130">
        <v>0</v>
      </c>
      <c r="H36" s="129">
        <v>0</v>
      </c>
      <c r="I36" s="129">
        <v>0</v>
      </c>
      <c r="J36" s="129">
        <v>0</v>
      </c>
      <c r="K36" s="111"/>
      <c r="L36" s="129">
        <v>0</v>
      </c>
      <c r="M36" s="129">
        <v>0</v>
      </c>
      <c r="N36" s="129">
        <v>0</v>
      </c>
      <c r="O36" s="111"/>
      <c r="P36" s="129">
        <v>0</v>
      </c>
      <c r="Q36" s="129">
        <v>0</v>
      </c>
      <c r="R36" s="129">
        <v>0</v>
      </c>
      <c r="S36" s="111">
        <v>0</v>
      </c>
      <c r="T36" s="129">
        <v>0</v>
      </c>
      <c r="U36" s="129">
        <v>0</v>
      </c>
      <c r="V36" s="129">
        <v>0</v>
      </c>
      <c r="W36" s="111"/>
      <c r="X36" s="129">
        <v>0</v>
      </c>
      <c r="Y36" s="129">
        <v>0</v>
      </c>
      <c r="Z36" s="129">
        <v>0</v>
      </c>
      <c r="AA36" s="111"/>
      <c r="AB36" s="129">
        <v>0</v>
      </c>
      <c r="AC36" s="129">
        <v>0</v>
      </c>
      <c r="AD36" s="129">
        <v>0</v>
      </c>
      <c r="AE36" s="111">
        <v>0</v>
      </c>
      <c r="AF36" s="130">
        <v>0</v>
      </c>
      <c r="AG36" s="129">
        <v>0</v>
      </c>
      <c r="AH36" s="129">
        <v>3.8908402583150772E-3</v>
      </c>
    </row>
    <row r="37" spans="2:34" ht="14.45" customHeight="1" x14ac:dyDescent="0.25">
      <c r="B37" s="33">
        <v>24</v>
      </c>
      <c r="C37" s="35" t="s">
        <v>149</v>
      </c>
      <c r="D37" s="129">
        <v>0.89771042661834954</v>
      </c>
      <c r="E37" s="129">
        <v>9.8830505682754075E-2</v>
      </c>
      <c r="F37" s="129">
        <v>9.8830505682754075E-2</v>
      </c>
      <c r="G37" s="130">
        <v>0</v>
      </c>
      <c r="H37" s="129">
        <v>0</v>
      </c>
      <c r="I37" s="130">
        <v>0.10228957338165047</v>
      </c>
      <c r="J37" s="130">
        <v>9.7677483116455271E-2</v>
      </c>
      <c r="K37" s="130">
        <v>9.7677483116455271E-2</v>
      </c>
      <c r="L37" s="130">
        <v>1.3177400757700543E-3</v>
      </c>
      <c r="M37" s="111"/>
      <c r="N37" s="111"/>
      <c r="O37" s="111"/>
      <c r="P37" s="111"/>
      <c r="Q37" s="130">
        <v>0</v>
      </c>
      <c r="R37" s="130">
        <v>0</v>
      </c>
      <c r="S37" s="130">
        <v>0</v>
      </c>
      <c r="T37" s="130">
        <v>0</v>
      </c>
      <c r="U37" s="111"/>
      <c r="V37" s="111"/>
      <c r="W37" s="111"/>
      <c r="X37" s="111"/>
      <c r="Y37" s="111"/>
      <c r="Z37" s="111"/>
      <c r="AA37" s="111"/>
      <c r="AB37" s="111"/>
      <c r="AC37" s="130">
        <v>1</v>
      </c>
      <c r="AD37" s="130">
        <v>0.19650798879920936</v>
      </c>
      <c r="AE37" s="130">
        <v>0.19650798879920936</v>
      </c>
      <c r="AF37" s="130">
        <v>0</v>
      </c>
      <c r="AG37" s="130">
        <v>1.3177400757700543E-3</v>
      </c>
      <c r="AH37" s="130">
        <v>6.1916883900998256E-3</v>
      </c>
    </row>
    <row r="38" spans="2:34" ht="14.45" customHeight="1" x14ac:dyDescent="0.25">
      <c r="B38" s="33">
        <v>25</v>
      </c>
      <c r="C38" s="37" t="s">
        <v>150</v>
      </c>
      <c r="D38" s="129">
        <v>0.89311531841652325</v>
      </c>
      <c r="E38" s="129">
        <v>0.10327022375215146</v>
      </c>
      <c r="F38" s="129">
        <v>0.10327022375215146</v>
      </c>
      <c r="G38" s="130">
        <v>0</v>
      </c>
      <c r="H38" s="129">
        <v>0</v>
      </c>
      <c r="I38" s="130">
        <v>0.10688468158347676</v>
      </c>
      <c r="J38" s="130">
        <v>0.10206540447504302</v>
      </c>
      <c r="K38" s="130">
        <v>0.10206540447504302</v>
      </c>
      <c r="L38" s="130">
        <v>1.3769363166953529E-3</v>
      </c>
      <c r="M38" s="111"/>
      <c r="N38" s="111"/>
      <c r="O38" s="111"/>
      <c r="P38" s="111"/>
      <c r="Q38" s="130">
        <v>0</v>
      </c>
      <c r="R38" s="130">
        <v>0</v>
      </c>
      <c r="S38" s="130">
        <v>0</v>
      </c>
      <c r="T38" s="130">
        <v>0</v>
      </c>
      <c r="U38" s="111"/>
      <c r="V38" s="111"/>
      <c r="W38" s="111"/>
      <c r="X38" s="111"/>
      <c r="Y38" s="111"/>
      <c r="Z38" s="111"/>
      <c r="AA38" s="111"/>
      <c r="AB38" s="111"/>
      <c r="AC38" s="130">
        <v>1</v>
      </c>
      <c r="AD38" s="130">
        <v>0.20533562822719448</v>
      </c>
      <c r="AE38" s="130">
        <v>0.20533562822719448</v>
      </c>
      <c r="AF38" s="130">
        <v>0</v>
      </c>
      <c r="AG38" s="130">
        <v>1.3769363166953529E-3</v>
      </c>
      <c r="AH38" s="130">
        <v>5.9254998429385582E-3</v>
      </c>
    </row>
    <row r="39" spans="2:34" ht="14.45" customHeight="1" x14ac:dyDescent="0.25">
      <c r="B39" s="33">
        <v>26</v>
      </c>
      <c r="C39" s="37" t="s">
        <v>151</v>
      </c>
      <c r="D39" s="129">
        <v>0</v>
      </c>
      <c r="E39" s="129">
        <v>0</v>
      </c>
      <c r="F39" s="129">
        <v>0</v>
      </c>
      <c r="G39" s="129">
        <v>0</v>
      </c>
      <c r="H39" s="129">
        <v>0</v>
      </c>
      <c r="I39" s="130">
        <v>0</v>
      </c>
      <c r="J39" s="130">
        <v>0</v>
      </c>
      <c r="K39" s="130">
        <v>0</v>
      </c>
      <c r="L39" s="130">
        <v>0</v>
      </c>
      <c r="M39" s="111"/>
      <c r="N39" s="111"/>
      <c r="O39" s="111"/>
      <c r="P39" s="111"/>
      <c r="Q39" s="130">
        <v>0</v>
      </c>
      <c r="R39" s="130">
        <v>0</v>
      </c>
      <c r="S39" s="130">
        <v>0</v>
      </c>
      <c r="T39" s="130">
        <v>0</v>
      </c>
      <c r="U39" s="111"/>
      <c r="V39" s="111"/>
      <c r="W39" s="111"/>
      <c r="X39" s="111"/>
      <c r="Y39" s="111"/>
      <c r="Z39" s="111"/>
      <c r="AA39" s="111"/>
      <c r="AB39" s="111"/>
      <c r="AC39" s="130">
        <v>0</v>
      </c>
      <c r="AD39" s="130">
        <v>0</v>
      </c>
      <c r="AE39" s="130">
        <v>0</v>
      </c>
      <c r="AF39" s="130">
        <v>0</v>
      </c>
      <c r="AG39" s="130">
        <v>0</v>
      </c>
      <c r="AH39" s="130">
        <v>0</v>
      </c>
    </row>
    <row r="40" spans="2:34" ht="14.45" customHeight="1" x14ac:dyDescent="0.25">
      <c r="B40" s="33">
        <v>27</v>
      </c>
      <c r="C40" s="37" t="s">
        <v>275</v>
      </c>
      <c r="D40" s="129">
        <v>1</v>
      </c>
      <c r="E40" s="129">
        <v>0</v>
      </c>
      <c r="F40" s="129">
        <v>0</v>
      </c>
      <c r="G40" s="129">
        <v>0</v>
      </c>
      <c r="H40" s="129">
        <v>0</v>
      </c>
      <c r="I40" s="111"/>
      <c r="J40" s="111"/>
      <c r="K40" s="111"/>
      <c r="L40" s="111"/>
      <c r="M40" s="111"/>
      <c r="N40" s="111"/>
      <c r="O40" s="111"/>
      <c r="P40" s="111"/>
      <c r="Q40" s="111"/>
      <c r="R40" s="111"/>
      <c r="S40" s="111"/>
      <c r="T40" s="111"/>
      <c r="U40" s="111"/>
      <c r="V40" s="111"/>
      <c r="W40" s="111"/>
      <c r="X40" s="111"/>
      <c r="Y40" s="111"/>
      <c r="Z40" s="111"/>
      <c r="AA40" s="111"/>
      <c r="AB40" s="111"/>
      <c r="AC40" s="130"/>
      <c r="AD40" s="130"/>
      <c r="AE40" s="130"/>
      <c r="AF40" s="130"/>
      <c r="AG40" s="130"/>
      <c r="AH40" s="130"/>
    </row>
    <row r="41" spans="2:34" ht="14.45" customHeight="1" x14ac:dyDescent="0.25">
      <c r="B41" s="33">
        <v>28</v>
      </c>
      <c r="C41" s="35" t="s">
        <v>153</v>
      </c>
      <c r="D41" s="129">
        <v>1</v>
      </c>
      <c r="E41" s="129">
        <v>0.6014362657091562</v>
      </c>
      <c r="F41" s="129">
        <v>0.6014362657091562</v>
      </c>
      <c r="G41" s="129">
        <v>0</v>
      </c>
      <c r="H41" s="129">
        <v>0.44524236983842008</v>
      </c>
      <c r="I41" s="130">
        <v>0</v>
      </c>
      <c r="J41" s="130">
        <v>0</v>
      </c>
      <c r="K41" s="130">
        <v>0</v>
      </c>
      <c r="L41" s="130">
        <v>0</v>
      </c>
      <c r="M41" s="130">
        <v>0</v>
      </c>
      <c r="N41" s="130">
        <v>0</v>
      </c>
      <c r="O41" s="130">
        <v>0</v>
      </c>
      <c r="P41" s="130">
        <v>0</v>
      </c>
      <c r="Q41" s="130">
        <v>0</v>
      </c>
      <c r="R41" s="130">
        <v>0</v>
      </c>
      <c r="S41" s="130">
        <v>0</v>
      </c>
      <c r="T41" s="130">
        <v>0</v>
      </c>
      <c r="U41" s="130">
        <v>0</v>
      </c>
      <c r="V41" s="130">
        <v>0</v>
      </c>
      <c r="W41" s="130">
        <v>0</v>
      </c>
      <c r="X41" s="130">
        <v>0</v>
      </c>
      <c r="Y41" s="130">
        <v>0</v>
      </c>
      <c r="Z41" s="130">
        <v>0</v>
      </c>
      <c r="AA41" s="130">
        <v>0</v>
      </c>
      <c r="AB41" s="130">
        <v>0</v>
      </c>
      <c r="AC41" s="130">
        <v>1</v>
      </c>
      <c r="AD41" s="130">
        <v>0.6014362657091562</v>
      </c>
      <c r="AE41" s="130">
        <v>0.6014362657091562</v>
      </c>
      <c r="AF41" s="130">
        <v>0</v>
      </c>
      <c r="AG41" s="130">
        <v>0.44524236983842008</v>
      </c>
      <c r="AH41" s="130">
        <v>5.6807287650891176E-4</v>
      </c>
    </row>
    <row r="42" spans="2:34" ht="14.45" customHeight="1" x14ac:dyDescent="0.25">
      <c r="B42" s="33">
        <v>29</v>
      </c>
      <c r="C42" s="37" t="s">
        <v>154</v>
      </c>
      <c r="D42" s="129">
        <v>0</v>
      </c>
      <c r="E42" s="129">
        <v>0</v>
      </c>
      <c r="F42" s="129">
        <v>0</v>
      </c>
      <c r="G42" s="129">
        <v>0</v>
      </c>
      <c r="H42" s="129">
        <v>0</v>
      </c>
      <c r="I42" s="130">
        <v>0</v>
      </c>
      <c r="J42" s="130">
        <v>0</v>
      </c>
      <c r="K42" s="130">
        <v>0</v>
      </c>
      <c r="L42" s="130">
        <v>0</v>
      </c>
      <c r="M42" s="130">
        <v>0</v>
      </c>
      <c r="N42" s="130">
        <v>0</v>
      </c>
      <c r="O42" s="130">
        <v>0</v>
      </c>
      <c r="P42" s="130">
        <v>0</v>
      </c>
      <c r="Q42" s="130">
        <v>0</v>
      </c>
      <c r="R42" s="130">
        <v>0</v>
      </c>
      <c r="S42" s="130">
        <v>0</v>
      </c>
      <c r="T42" s="130">
        <v>0</v>
      </c>
      <c r="U42" s="130">
        <v>0</v>
      </c>
      <c r="V42" s="130">
        <v>0</v>
      </c>
      <c r="W42" s="130">
        <v>0</v>
      </c>
      <c r="X42" s="130">
        <v>0</v>
      </c>
      <c r="Y42" s="130">
        <v>0</v>
      </c>
      <c r="Z42" s="130">
        <v>0</v>
      </c>
      <c r="AA42" s="130">
        <v>0</v>
      </c>
      <c r="AB42" s="130">
        <v>0</v>
      </c>
      <c r="AC42" s="130">
        <v>0</v>
      </c>
      <c r="AD42" s="130">
        <v>0</v>
      </c>
      <c r="AE42" s="130">
        <v>0</v>
      </c>
      <c r="AF42" s="130">
        <v>0</v>
      </c>
      <c r="AG42" s="130">
        <v>0</v>
      </c>
      <c r="AH42" s="130">
        <v>0</v>
      </c>
    </row>
    <row r="43" spans="2:34" ht="14.45" customHeight="1" x14ac:dyDescent="0.25">
      <c r="B43" s="33">
        <v>30</v>
      </c>
      <c r="C43" s="37" t="s">
        <v>155</v>
      </c>
      <c r="D43" s="129">
        <v>1</v>
      </c>
      <c r="E43" s="129">
        <v>0.6014362657091562</v>
      </c>
      <c r="F43" s="129">
        <v>0.6014362657091562</v>
      </c>
      <c r="G43" s="130">
        <v>0</v>
      </c>
      <c r="H43" s="129">
        <v>0.44524236983842008</v>
      </c>
      <c r="I43" s="130">
        <v>0</v>
      </c>
      <c r="J43" s="130">
        <v>0</v>
      </c>
      <c r="K43" s="130">
        <v>0</v>
      </c>
      <c r="L43" s="130">
        <v>0</v>
      </c>
      <c r="M43" s="130">
        <v>0</v>
      </c>
      <c r="N43" s="130">
        <v>0</v>
      </c>
      <c r="O43" s="130">
        <v>0</v>
      </c>
      <c r="P43" s="130">
        <v>0</v>
      </c>
      <c r="Q43" s="130">
        <v>0</v>
      </c>
      <c r="R43" s="130">
        <v>0</v>
      </c>
      <c r="S43" s="130">
        <v>0</v>
      </c>
      <c r="T43" s="130">
        <v>0</v>
      </c>
      <c r="U43" s="130">
        <v>0</v>
      </c>
      <c r="V43" s="130">
        <v>0</v>
      </c>
      <c r="W43" s="130">
        <v>0</v>
      </c>
      <c r="X43" s="130">
        <v>0</v>
      </c>
      <c r="Y43" s="130">
        <v>0</v>
      </c>
      <c r="Z43" s="130">
        <v>0</v>
      </c>
      <c r="AA43" s="130">
        <v>0</v>
      </c>
      <c r="AB43" s="130">
        <v>0</v>
      </c>
      <c r="AC43" s="130">
        <v>1</v>
      </c>
      <c r="AD43" s="130">
        <v>0.6014362657091562</v>
      </c>
      <c r="AE43" s="130">
        <v>0.6014362657091562</v>
      </c>
      <c r="AF43" s="130">
        <v>0</v>
      </c>
      <c r="AG43" s="130">
        <v>0.44524236983842008</v>
      </c>
      <c r="AH43" s="130">
        <v>5.6807287650891176E-4</v>
      </c>
    </row>
    <row r="44" spans="2:34" ht="25.5" customHeight="1" x14ac:dyDescent="0.25">
      <c r="B44" s="33">
        <v>31</v>
      </c>
      <c r="C44" s="35" t="s">
        <v>156</v>
      </c>
      <c r="D44" s="129">
        <v>0</v>
      </c>
      <c r="E44" s="129">
        <v>0</v>
      </c>
      <c r="F44" s="129">
        <v>0</v>
      </c>
      <c r="G44" s="130">
        <v>0</v>
      </c>
      <c r="H44" s="129">
        <v>0</v>
      </c>
      <c r="I44" s="130">
        <v>0</v>
      </c>
      <c r="J44" s="130">
        <v>0</v>
      </c>
      <c r="K44" s="130">
        <v>0</v>
      </c>
      <c r="L44" s="130">
        <v>0</v>
      </c>
      <c r="M44" s="130">
        <v>0</v>
      </c>
      <c r="N44" s="130">
        <v>0</v>
      </c>
      <c r="O44" s="130">
        <v>0</v>
      </c>
      <c r="P44" s="130">
        <v>0</v>
      </c>
      <c r="Q44" s="130">
        <v>0</v>
      </c>
      <c r="R44" s="130">
        <v>0</v>
      </c>
      <c r="S44" s="130">
        <v>0</v>
      </c>
      <c r="T44" s="130">
        <v>0</v>
      </c>
      <c r="U44" s="130">
        <v>0</v>
      </c>
      <c r="V44" s="130">
        <v>0</v>
      </c>
      <c r="W44" s="130">
        <v>0</v>
      </c>
      <c r="X44" s="130">
        <v>0</v>
      </c>
      <c r="Y44" s="130">
        <v>0</v>
      </c>
      <c r="Z44" s="130">
        <v>0</v>
      </c>
      <c r="AA44" s="130">
        <v>0</v>
      </c>
      <c r="AB44" s="130">
        <v>0</v>
      </c>
      <c r="AC44" s="130">
        <v>0</v>
      </c>
      <c r="AD44" s="130">
        <v>0</v>
      </c>
      <c r="AE44" s="130">
        <v>0</v>
      </c>
      <c r="AF44" s="130">
        <v>0</v>
      </c>
      <c r="AG44" s="130">
        <v>0</v>
      </c>
      <c r="AH44" s="130">
        <v>0</v>
      </c>
    </row>
    <row r="45" spans="2:34" ht="14.45" customHeight="1" x14ac:dyDescent="0.25">
      <c r="B45" s="74">
        <v>32</v>
      </c>
      <c r="C45" s="75" t="s">
        <v>267</v>
      </c>
      <c r="D45" s="131">
        <v>1.7551530490515825E-2</v>
      </c>
      <c r="E45" s="131">
        <v>7.3216337144100382E-3</v>
      </c>
      <c r="F45" s="131">
        <v>2.091595046178004E-3</v>
      </c>
      <c r="G45" s="131">
        <v>1.0510527870241228E-6</v>
      </c>
      <c r="H45" s="131">
        <v>3.9750816405252319E-3</v>
      </c>
      <c r="I45" s="131">
        <v>6.590100974641249E-4</v>
      </c>
      <c r="J45" s="131">
        <v>6.2432535549232894E-4</v>
      </c>
      <c r="K45" s="131">
        <v>6.2327430270530467E-4</v>
      </c>
      <c r="L45" s="131">
        <v>8.4084222961929823E-6</v>
      </c>
      <c r="M45" s="131">
        <v>0</v>
      </c>
      <c r="N45" s="131">
        <v>0</v>
      </c>
      <c r="O45" s="131">
        <v>0</v>
      </c>
      <c r="P45" s="131">
        <v>0</v>
      </c>
      <c r="Q45" s="131">
        <v>0</v>
      </c>
      <c r="R45" s="131">
        <v>0</v>
      </c>
      <c r="S45" s="131">
        <v>0</v>
      </c>
      <c r="T45" s="131">
        <v>0</v>
      </c>
      <c r="U45" s="131">
        <v>0</v>
      </c>
      <c r="V45" s="131">
        <v>0</v>
      </c>
      <c r="W45" s="131">
        <v>0</v>
      </c>
      <c r="X45" s="131">
        <v>0</v>
      </c>
      <c r="Y45" s="131">
        <v>0</v>
      </c>
      <c r="Z45" s="131">
        <v>0</v>
      </c>
      <c r="AA45" s="131">
        <v>0</v>
      </c>
      <c r="AB45" s="131">
        <v>0</v>
      </c>
      <c r="AC45" s="131">
        <v>1.8210540587979947E-2</v>
      </c>
      <c r="AD45" s="131">
        <v>7.9459590699023676E-3</v>
      </c>
      <c r="AE45" s="131">
        <v>2.7148693488833085E-3</v>
      </c>
      <c r="AF45" s="131">
        <v>1.0510527870241228E-6</v>
      </c>
      <c r="AG45" s="131">
        <v>3.9834900628214244E-3</v>
      </c>
      <c r="AH45" s="131">
        <v>0.97034088452108502</v>
      </c>
    </row>
    <row r="47" spans="2:34" x14ac:dyDescent="0.25">
      <c r="B47" t="s">
        <v>268</v>
      </c>
      <c r="C47" t="s">
        <v>269</v>
      </c>
    </row>
  </sheetData>
  <mergeCells count="34">
    <mergeCell ref="B5:C5"/>
    <mergeCell ref="B6:C6"/>
    <mergeCell ref="B3:C3"/>
    <mergeCell ref="AH10:AH11"/>
    <mergeCell ref="B8:C12"/>
    <mergeCell ref="D8:AH8"/>
    <mergeCell ref="D9:H9"/>
    <mergeCell ref="Y9:AB9"/>
    <mergeCell ref="AC9:AG9"/>
    <mergeCell ref="D10:H10"/>
    <mergeCell ref="Y10:AB10"/>
    <mergeCell ref="AC10:AG10"/>
    <mergeCell ref="E11:H11"/>
    <mergeCell ref="U9:X9"/>
    <mergeCell ref="D11:D12"/>
    <mergeCell ref="I11:I12"/>
    <mergeCell ref="Z11:AB11"/>
    <mergeCell ref="AD11:AG11"/>
    <mergeCell ref="U10:X10"/>
    <mergeCell ref="V11:X11"/>
    <mergeCell ref="U11:U12"/>
    <mergeCell ref="Y11:Y12"/>
    <mergeCell ref="AC11:AC12"/>
    <mergeCell ref="Q9:T9"/>
    <mergeCell ref="I9:L9"/>
    <mergeCell ref="I10:L10"/>
    <mergeCell ref="J11:L11"/>
    <mergeCell ref="M9:P9"/>
    <mergeCell ref="M10:P10"/>
    <mergeCell ref="N11:P11"/>
    <mergeCell ref="Q11:Q12"/>
    <mergeCell ref="Q10:T10"/>
    <mergeCell ref="R11:T11"/>
    <mergeCell ref="M11:M12"/>
  </mergeCells>
  <hyperlinks>
    <hyperlink ref="A1" location="VI_XII_Index!A1" display="INDEX" xr:uid="{5C68DAA5-09DA-4621-BEE5-5A70C13445D4}"/>
  </hyperlinks>
  <pageMargins left="0.70866141732283472" right="0.70866141732283472" top="0.74803149606299213" bottom="0.74803149606299213" header="0.31496062992125984" footer="0.31496062992125984"/>
  <pageSetup paperSize="9" scale="33"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8DDA-E7BE-446A-938E-8FB99791BC5A}">
  <sheetPr>
    <tabColor rgb="FF5D6F7D"/>
  </sheetPr>
  <dimension ref="A1:D12"/>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74.28515625" style="79" customWidth="1"/>
    <col min="4" max="4" width="12.7109375" style="79" customWidth="1"/>
    <col min="5" max="5" width="25.140625" style="79" customWidth="1"/>
    <col min="6" max="16384" width="11.42578125" style="79"/>
  </cols>
  <sheetData>
    <row r="1" spans="1:4" ht="13.9" customHeight="1" x14ac:dyDescent="0.2">
      <c r="A1" s="385" t="s">
        <v>29</v>
      </c>
    </row>
    <row r="2" spans="1:4" ht="13.9" customHeight="1" x14ac:dyDescent="0.2">
      <c r="A2" s="380"/>
    </row>
    <row r="3" spans="1:4" ht="13.9" customHeight="1" x14ac:dyDescent="0.2">
      <c r="B3" s="182" t="s">
        <v>345</v>
      </c>
      <c r="C3" s="182"/>
      <c r="D3" s="182"/>
    </row>
    <row r="4" spans="1:4" ht="13.9" customHeight="1" x14ac:dyDescent="0.2"/>
    <row r="5" spans="1:4" ht="13.9" customHeight="1" x14ac:dyDescent="0.2">
      <c r="B5" s="87" t="s">
        <v>277</v>
      </c>
      <c r="C5" s="87" t="s">
        <v>278</v>
      </c>
      <c r="D5" s="80"/>
    </row>
    <row r="6" spans="1:4" ht="55.15" customHeight="1" x14ac:dyDescent="0.2">
      <c r="B6" s="194" t="s">
        <v>279</v>
      </c>
      <c r="C6" s="82" t="s">
        <v>280</v>
      </c>
      <c r="D6" s="83" t="s">
        <v>281</v>
      </c>
    </row>
    <row r="7" spans="1:4" ht="55.15" customHeight="1" x14ac:dyDescent="0.2">
      <c r="B7" s="194" t="s">
        <v>282</v>
      </c>
      <c r="C7" s="82" t="s">
        <v>283</v>
      </c>
      <c r="D7" s="83" t="s">
        <v>281</v>
      </c>
    </row>
    <row r="8" spans="1:4" ht="55.15" customHeight="1" x14ac:dyDescent="0.2">
      <c r="B8" s="194" t="s">
        <v>284</v>
      </c>
      <c r="C8" s="82" t="s">
        <v>285</v>
      </c>
      <c r="D8" s="83" t="s">
        <v>281</v>
      </c>
    </row>
    <row r="9" spans="1:4" x14ac:dyDescent="0.2">
      <c r="B9" s="194"/>
      <c r="C9" s="87" t="s">
        <v>286</v>
      </c>
      <c r="D9" s="84"/>
    </row>
    <row r="10" spans="1:4" ht="45" customHeight="1" x14ac:dyDescent="0.2">
      <c r="B10" s="194" t="s">
        <v>287</v>
      </c>
      <c r="C10" s="81" t="s">
        <v>288</v>
      </c>
      <c r="D10" s="83" t="s">
        <v>281</v>
      </c>
    </row>
    <row r="11" spans="1:4" ht="45" customHeight="1" x14ac:dyDescent="0.2">
      <c r="B11" s="194" t="s">
        <v>289</v>
      </c>
      <c r="C11" s="81" t="s">
        <v>290</v>
      </c>
      <c r="D11" s="83" t="s">
        <v>281</v>
      </c>
    </row>
    <row r="12" spans="1:4" ht="45" customHeight="1" x14ac:dyDescent="0.2">
      <c r="B12" s="194" t="s">
        <v>291</v>
      </c>
      <c r="C12" s="81" t="s">
        <v>292</v>
      </c>
      <c r="D12" s="83" t="s">
        <v>281</v>
      </c>
    </row>
  </sheetData>
  <hyperlinks>
    <hyperlink ref="A1" location="VI_XII_Index!A1" display="INDEX" xr:uid="{ADA7FCFB-4542-4EA0-B14B-54B0BB24414C}"/>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D7E7-8329-4EED-BF39-C28B7AD5B044}">
  <sheetPr>
    <tabColor rgb="FF5D6F7D"/>
    <pageSetUpPr fitToPage="1"/>
  </sheetPr>
  <dimension ref="A1:AH15"/>
  <sheetViews>
    <sheetView showGridLines="0" zoomScaleNormal="100" workbookViewId="0"/>
  </sheetViews>
  <sheetFormatPr baseColWidth="10" defaultColWidth="8.7109375" defaultRowHeight="15" x14ac:dyDescent="0.25"/>
  <cols>
    <col min="1" max="1" width="6.5703125" style="1" bestFit="1" customWidth="1"/>
    <col min="2" max="2" width="6.7109375" style="2" customWidth="1"/>
    <col min="3" max="3" width="60.7109375" style="1" customWidth="1"/>
    <col min="4" max="5" width="10.7109375" style="1" customWidth="1"/>
    <col min="6" max="8" width="13.42578125" style="1" customWidth="1"/>
    <col min="9" max="10" width="10.7109375" style="1" customWidth="1"/>
    <col min="11" max="12" width="13.42578125" style="1" customWidth="1"/>
    <col min="13" max="14" width="10.7109375" style="1" customWidth="1"/>
    <col min="15" max="16" width="13.42578125" style="1" customWidth="1"/>
    <col min="17" max="18" width="10.7109375" style="1" customWidth="1"/>
    <col min="19" max="20" width="13.42578125" style="1" customWidth="1"/>
    <col min="21" max="22" width="10.7109375" style="1" customWidth="1"/>
    <col min="23" max="24" width="13.42578125" style="1" customWidth="1"/>
    <col min="25" max="26" width="10.7109375" style="1" customWidth="1"/>
    <col min="27" max="28" width="13.42578125" style="1" customWidth="1"/>
    <col min="29" max="30" width="10.7109375" style="1" customWidth="1"/>
    <col min="31" max="33" width="13.42578125" style="1" customWidth="1"/>
    <col min="34" max="16384" width="8.7109375" style="1"/>
  </cols>
  <sheetData>
    <row r="1" spans="1:34" ht="14.45" customHeight="1" x14ac:dyDescent="0.2">
      <c r="A1" s="385" t="s">
        <v>29</v>
      </c>
    </row>
    <row r="2" spans="1:34" ht="14.45" customHeight="1" x14ac:dyDescent="0.2">
      <c r="A2" s="380"/>
    </row>
    <row r="3" spans="1:34" ht="14.45" customHeight="1" x14ac:dyDescent="0.25">
      <c r="B3" s="182" t="s">
        <v>346</v>
      </c>
      <c r="C3" s="182"/>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row>
    <row r="4" spans="1:34" ht="14.45" customHeight="1" x14ac:dyDescent="0.25"/>
    <row r="5" spans="1:34" s="2" customFormat="1" ht="14.45" customHeight="1" x14ac:dyDescent="0.25">
      <c r="B5" s="29"/>
      <c r="C5" s="29"/>
      <c r="D5" s="27" t="s">
        <v>58</v>
      </c>
      <c r="E5" s="27" t="s">
        <v>59</v>
      </c>
      <c r="F5" s="27" t="s">
        <v>60</v>
      </c>
      <c r="G5" s="27" t="s">
        <v>61</v>
      </c>
      <c r="H5" s="27" t="s">
        <v>62</v>
      </c>
      <c r="I5" s="27" t="s">
        <v>63</v>
      </c>
      <c r="J5" s="27" t="s">
        <v>64</v>
      </c>
      <c r="K5" s="27" t="s">
        <v>65</v>
      </c>
      <c r="L5" s="27" t="s">
        <v>66</v>
      </c>
      <c r="M5" s="27" t="s">
        <v>67</v>
      </c>
      <c r="N5" s="27" t="s">
        <v>68</v>
      </c>
      <c r="O5" s="27" t="s">
        <v>69</v>
      </c>
      <c r="P5" s="27" t="s">
        <v>70</v>
      </c>
      <c r="Q5" s="27" t="s">
        <v>71</v>
      </c>
      <c r="R5" s="27" t="s">
        <v>72</v>
      </c>
      <c r="S5" s="27" t="s">
        <v>73</v>
      </c>
      <c r="T5" s="27" t="s">
        <v>74</v>
      </c>
      <c r="U5" s="27" t="s">
        <v>75</v>
      </c>
      <c r="V5" s="27" t="s">
        <v>76</v>
      </c>
      <c r="W5" s="27" t="s">
        <v>77</v>
      </c>
      <c r="X5" s="27" t="s">
        <v>78</v>
      </c>
      <c r="Y5" s="27" t="s">
        <v>79</v>
      </c>
      <c r="Z5" s="27" t="s">
        <v>80</v>
      </c>
      <c r="AA5" s="27" t="s">
        <v>81</v>
      </c>
      <c r="AB5" s="27" t="s">
        <v>82</v>
      </c>
      <c r="AC5" s="27" t="s">
        <v>83</v>
      </c>
      <c r="AD5" s="27" t="s">
        <v>84</v>
      </c>
      <c r="AE5" s="27" t="s">
        <v>85</v>
      </c>
      <c r="AF5" s="27" t="s">
        <v>86</v>
      </c>
      <c r="AG5" s="27" t="s">
        <v>87</v>
      </c>
      <c r="AH5" s="10"/>
    </row>
    <row r="6" spans="1:34" ht="28.9" customHeight="1" x14ac:dyDescent="0.25">
      <c r="B6" s="419" t="s">
        <v>294</v>
      </c>
      <c r="C6" s="420"/>
      <c r="D6" s="431" t="s">
        <v>253</v>
      </c>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row>
    <row r="7" spans="1:34" ht="14.65" customHeight="1" x14ac:dyDescent="0.25">
      <c r="B7" s="425"/>
      <c r="C7" s="461"/>
      <c r="D7" s="427" t="s">
        <v>124</v>
      </c>
      <c r="E7" s="427"/>
      <c r="F7" s="427"/>
      <c r="G7" s="427"/>
      <c r="H7" s="427"/>
      <c r="I7" s="427" t="s">
        <v>125</v>
      </c>
      <c r="J7" s="427"/>
      <c r="K7" s="427"/>
      <c r="L7" s="427"/>
      <c r="M7" s="427" t="s">
        <v>126</v>
      </c>
      <c r="N7" s="427"/>
      <c r="O7" s="427"/>
      <c r="P7" s="427"/>
      <c r="Q7" s="427" t="s">
        <v>127</v>
      </c>
      <c r="R7" s="427"/>
      <c r="S7" s="427"/>
      <c r="T7" s="427"/>
      <c r="U7" s="427" t="s">
        <v>128</v>
      </c>
      <c r="V7" s="427"/>
      <c r="W7" s="427"/>
      <c r="X7" s="427"/>
      <c r="Y7" s="427" t="s">
        <v>129</v>
      </c>
      <c r="Z7" s="427"/>
      <c r="AA7" s="427"/>
      <c r="AB7" s="427"/>
      <c r="AC7" s="427" t="s">
        <v>130</v>
      </c>
      <c r="AD7" s="427"/>
      <c r="AE7" s="427"/>
      <c r="AF7" s="427"/>
      <c r="AG7" s="427"/>
    </row>
    <row r="8" spans="1:34" ht="60" customHeight="1" x14ac:dyDescent="0.25">
      <c r="B8" s="425"/>
      <c r="C8" s="426"/>
      <c r="D8" s="419" t="s">
        <v>255</v>
      </c>
      <c r="E8" s="420"/>
      <c r="F8" s="420"/>
      <c r="G8" s="420"/>
      <c r="H8" s="421"/>
      <c r="I8" s="419" t="s">
        <v>255</v>
      </c>
      <c r="J8" s="420"/>
      <c r="K8" s="420"/>
      <c r="L8" s="420"/>
      <c r="M8" s="419" t="s">
        <v>255</v>
      </c>
      <c r="N8" s="420"/>
      <c r="O8" s="420"/>
      <c r="P8" s="420"/>
      <c r="Q8" s="419" t="s">
        <v>255</v>
      </c>
      <c r="R8" s="420"/>
      <c r="S8" s="420"/>
      <c r="T8" s="420"/>
      <c r="U8" s="419" t="s">
        <v>255</v>
      </c>
      <c r="V8" s="420"/>
      <c r="W8" s="420"/>
      <c r="X8" s="420"/>
      <c r="Y8" s="419" t="s">
        <v>255</v>
      </c>
      <c r="Z8" s="420"/>
      <c r="AA8" s="420"/>
      <c r="AB8" s="420"/>
      <c r="AC8" s="419" t="s">
        <v>255</v>
      </c>
      <c r="AD8" s="420"/>
      <c r="AE8" s="420"/>
      <c r="AF8" s="420"/>
      <c r="AG8" s="421"/>
    </row>
    <row r="9" spans="1:34" ht="60" customHeight="1" x14ac:dyDescent="0.25">
      <c r="B9" s="425"/>
      <c r="C9" s="426"/>
      <c r="D9" s="422"/>
      <c r="E9" s="419" t="s">
        <v>257</v>
      </c>
      <c r="F9" s="420"/>
      <c r="G9" s="420"/>
      <c r="H9" s="421"/>
      <c r="I9" s="422"/>
      <c r="J9" s="419" t="s">
        <v>257</v>
      </c>
      <c r="K9" s="420"/>
      <c r="L9" s="420"/>
      <c r="M9" s="422"/>
      <c r="N9" s="419" t="s">
        <v>257</v>
      </c>
      <c r="O9" s="420"/>
      <c r="P9" s="420"/>
      <c r="Q9" s="422"/>
      <c r="R9" s="419" t="s">
        <v>257</v>
      </c>
      <c r="S9" s="420"/>
      <c r="T9" s="420"/>
      <c r="U9" s="422"/>
      <c r="V9" s="419" t="s">
        <v>257</v>
      </c>
      <c r="W9" s="420"/>
      <c r="X9" s="420"/>
      <c r="Y9" s="422"/>
      <c r="Z9" s="419" t="s">
        <v>257</v>
      </c>
      <c r="AA9" s="420"/>
      <c r="AB9" s="420"/>
      <c r="AC9" s="422"/>
      <c r="AD9" s="419" t="s">
        <v>257</v>
      </c>
      <c r="AE9" s="420"/>
      <c r="AF9" s="420"/>
      <c r="AG9" s="421"/>
    </row>
    <row r="10" spans="1:34" ht="60" customHeight="1" x14ac:dyDescent="0.25">
      <c r="B10" s="462"/>
      <c r="C10" s="463"/>
      <c r="D10" s="422"/>
      <c r="E10" s="45"/>
      <c r="F10" s="41" t="s">
        <v>258</v>
      </c>
      <c r="G10" s="41" t="s">
        <v>136</v>
      </c>
      <c r="H10" s="41" t="s">
        <v>347</v>
      </c>
      <c r="I10" s="422"/>
      <c r="J10" s="45"/>
      <c r="K10" s="41" t="s">
        <v>258</v>
      </c>
      <c r="L10" s="41" t="s">
        <v>137</v>
      </c>
      <c r="M10" s="422"/>
      <c r="N10" s="45"/>
      <c r="O10" s="41" t="s">
        <v>258</v>
      </c>
      <c r="P10" s="41" t="s">
        <v>137</v>
      </c>
      <c r="Q10" s="422"/>
      <c r="R10" s="45"/>
      <c r="S10" s="41" t="s">
        <v>344</v>
      </c>
      <c r="T10" s="41" t="s">
        <v>137</v>
      </c>
      <c r="U10" s="422"/>
      <c r="V10" s="45"/>
      <c r="W10" s="41" t="s">
        <v>258</v>
      </c>
      <c r="X10" s="41" t="s">
        <v>137</v>
      </c>
      <c r="Y10" s="422"/>
      <c r="Z10" s="45"/>
      <c r="AA10" s="41" t="s">
        <v>258</v>
      </c>
      <c r="AB10" s="41" t="s">
        <v>137</v>
      </c>
      <c r="AC10" s="422"/>
      <c r="AD10" s="45"/>
      <c r="AE10" s="41" t="s">
        <v>258</v>
      </c>
      <c r="AF10" s="41" t="s">
        <v>136</v>
      </c>
      <c r="AG10" s="41" t="s">
        <v>137</v>
      </c>
    </row>
    <row r="11" spans="1:34" x14ac:dyDescent="0.25">
      <c r="B11" s="33">
        <v>1</v>
      </c>
      <c r="C11" s="34" t="s">
        <v>297</v>
      </c>
      <c r="D11" s="128">
        <v>0</v>
      </c>
      <c r="E11" s="128">
        <v>0</v>
      </c>
      <c r="F11" s="128">
        <v>0</v>
      </c>
      <c r="G11" s="128">
        <v>0</v>
      </c>
      <c r="H11" s="128">
        <v>0</v>
      </c>
      <c r="I11" s="128">
        <v>0</v>
      </c>
      <c r="J11" s="128">
        <v>0</v>
      </c>
      <c r="K11" s="128">
        <v>0</v>
      </c>
      <c r="L11" s="128">
        <v>0</v>
      </c>
      <c r="M11" s="128">
        <v>0</v>
      </c>
      <c r="N11" s="128">
        <v>0</v>
      </c>
      <c r="O11" s="128">
        <v>0</v>
      </c>
      <c r="P11" s="128">
        <v>0</v>
      </c>
      <c r="Q11" s="42"/>
      <c r="R11" s="42"/>
      <c r="S11" s="42"/>
      <c r="T11" s="42"/>
      <c r="U11" s="42"/>
      <c r="V11" s="42"/>
      <c r="W11" s="42"/>
      <c r="X11" s="42"/>
      <c r="Y11" s="42"/>
      <c r="Z11" s="42"/>
      <c r="AA11" s="42"/>
      <c r="AB11" s="42"/>
      <c r="AC11" s="161">
        <v>0</v>
      </c>
      <c r="AD11" s="161">
        <v>0</v>
      </c>
      <c r="AE11" s="161">
        <v>0</v>
      </c>
      <c r="AF11" s="161">
        <v>0</v>
      </c>
      <c r="AG11" s="161">
        <v>0</v>
      </c>
    </row>
    <row r="12" spans="1:34" x14ac:dyDescent="0.25">
      <c r="B12" s="33">
        <v>2</v>
      </c>
      <c r="C12" s="34" t="s">
        <v>298</v>
      </c>
      <c r="D12" s="128">
        <v>4.3900545280100525E-2</v>
      </c>
      <c r="E12" s="128">
        <v>1.2953560709786019E-2</v>
      </c>
      <c r="F12" s="128">
        <v>0</v>
      </c>
      <c r="G12" s="128">
        <v>1.1269577331098038E-3</v>
      </c>
      <c r="H12" s="128">
        <v>5.889981118353438E-3</v>
      </c>
      <c r="I12" s="128">
        <v>4.394629827538523E-2</v>
      </c>
      <c r="J12" s="128">
        <v>8.7524797099123507E-5</v>
      </c>
      <c r="K12" s="128">
        <v>0</v>
      </c>
      <c r="L12" s="128">
        <v>1.7550029534582777E-5</v>
      </c>
      <c r="M12" s="128">
        <v>0</v>
      </c>
      <c r="N12" s="128">
        <v>0</v>
      </c>
      <c r="O12" s="128">
        <v>0</v>
      </c>
      <c r="P12" s="128">
        <v>0</v>
      </c>
      <c r="Q12" s="42"/>
      <c r="R12" s="42"/>
      <c r="S12" s="42"/>
      <c r="T12" s="42"/>
      <c r="U12" s="42"/>
      <c r="V12" s="42"/>
      <c r="W12" s="42"/>
      <c r="X12" s="42"/>
      <c r="Y12" s="42"/>
      <c r="Z12" s="42"/>
      <c r="AA12" s="42"/>
      <c r="AB12" s="42"/>
      <c r="AC12" s="161">
        <v>8.7846843555485749E-2</v>
      </c>
      <c r="AD12" s="161">
        <v>1.3041085506885142E-2</v>
      </c>
      <c r="AE12" s="161">
        <v>0</v>
      </c>
      <c r="AF12" s="161">
        <v>1.1269577331098038E-3</v>
      </c>
      <c r="AG12" s="161">
        <v>5.907531147888021E-3</v>
      </c>
    </row>
    <row r="13" spans="1:34" ht="18" customHeight="1" x14ac:dyDescent="0.25">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row>
    <row r="14" spans="1:34" ht="54" customHeight="1" x14ac:dyDescent="0.25">
      <c r="B14" s="460" t="s">
        <v>299</v>
      </c>
      <c r="C14" s="46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row>
    <row r="15" spans="1:34" ht="25.5" customHeight="1" x14ac:dyDescent="0.25">
      <c r="B15" s="460" t="s">
        <v>300</v>
      </c>
      <c r="C15" s="460"/>
    </row>
  </sheetData>
  <mergeCells count="32">
    <mergeCell ref="B14:C14"/>
    <mergeCell ref="B15:C15"/>
    <mergeCell ref="Y8:AB8"/>
    <mergeCell ref="AC8:AG8"/>
    <mergeCell ref="B6:C10"/>
    <mergeCell ref="D6:AG6"/>
    <mergeCell ref="D7:H7"/>
    <mergeCell ref="I7:L7"/>
    <mergeCell ref="M7:P7"/>
    <mergeCell ref="Q7:T7"/>
    <mergeCell ref="U7:X7"/>
    <mergeCell ref="Y7:AB7"/>
    <mergeCell ref="AC7:AG7"/>
    <mergeCell ref="D8:H8"/>
    <mergeCell ref="N9:P9"/>
    <mergeCell ref="I8:L8"/>
    <mergeCell ref="M8:P8"/>
    <mergeCell ref="Q8:T8"/>
    <mergeCell ref="U8:X8"/>
    <mergeCell ref="D9:D10"/>
    <mergeCell ref="E9:H9"/>
    <mergeCell ref="I9:I10"/>
    <mergeCell ref="J9:L9"/>
    <mergeCell ref="M9:M10"/>
    <mergeCell ref="AC9:AC10"/>
    <mergeCell ref="AD9:AG9"/>
    <mergeCell ref="Q9:Q10"/>
    <mergeCell ref="R9:T9"/>
    <mergeCell ref="U9:U10"/>
    <mergeCell ref="V9:X9"/>
    <mergeCell ref="Y9:Y10"/>
    <mergeCell ref="Z9:AB9"/>
  </mergeCells>
  <hyperlinks>
    <hyperlink ref="A1" location="VI_XII_Index!A1" display="INDEX" xr:uid="{0CF979BA-01BD-483D-B4B8-37A4CAFD0A5B}"/>
  </hyperlinks>
  <pageMargins left="0.70866141732283472" right="0.70866141732283472" top="0.74803149606299213" bottom="0.74803149606299213" header="0.31496062992125984" footer="0.31496062992125984"/>
  <pageSetup paperSize="9" scale="3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F171-975F-46A4-B677-619693DE010A}">
  <sheetPr>
    <tabColor rgb="FF5D6F7D"/>
  </sheetPr>
  <dimension ref="A1:D12"/>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74.28515625" style="79" customWidth="1"/>
    <col min="4" max="4" width="12.7109375" style="79" customWidth="1"/>
    <col min="5" max="5" width="25.140625" style="79" customWidth="1"/>
    <col min="6" max="16384" width="11.42578125" style="79"/>
  </cols>
  <sheetData>
    <row r="1" spans="1:4" ht="13.9" customHeight="1" x14ac:dyDescent="0.2">
      <c r="A1" s="385" t="s">
        <v>29</v>
      </c>
    </row>
    <row r="2" spans="1:4" ht="13.9" customHeight="1" x14ac:dyDescent="0.2">
      <c r="A2" s="380"/>
    </row>
    <row r="3" spans="1:4" ht="13.9" customHeight="1" x14ac:dyDescent="0.2">
      <c r="B3" s="182" t="s">
        <v>345</v>
      </c>
      <c r="C3" s="182"/>
      <c r="D3" s="182"/>
    </row>
    <row r="4" spans="1:4" ht="13.9" customHeight="1" x14ac:dyDescent="0.2"/>
    <row r="5" spans="1:4" ht="13.9" customHeight="1" x14ac:dyDescent="0.2">
      <c r="B5" s="87" t="s">
        <v>277</v>
      </c>
      <c r="C5" s="87" t="s">
        <v>278</v>
      </c>
      <c r="D5" s="80"/>
    </row>
    <row r="6" spans="1:4" s="181" customFormat="1" ht="55.15" customHeight="1" x14ac:dyDescent="0.25">
      <c r="B6" s="194" t="s">
        <v>279</v>
      </c>
      <c r="C6" s="82" t="s">
        <v>348</v>
      </c>
      <c r="D6" s="83" t="s">
        <v>301</v>
      </c>
    </row>
    <row r="7" spans="1:4" ht="55.15" customHeight="1" x14ac:dyDescent="0.2">
      <c r="B7" s="194" t="s">
        <v>282</v>
      </c>
      <c r="C7" s="82" t="s">
        <v>283</v>
      </c>
      <c r="D7" s="83" t="s">
        <v>301</v>
      </c>
    </row>
    <row r="8" spans="1:4" ht="55.15" customHeight="1" x14ac:dyDescent="0.2">
      <c r="B8" s="194" t="s">
        <v>284</v>
      </c>
      <c r="C8" s="82" t="s">
        <v>285</v>
      </c>
      <c r="D8" s="83" t="s">
        <v>301</v>
      </c>
    </row>
    <row r="9" spans="1:4" x14ac:dyDescent="0.2">
      <c r="B9" s="194"/>
      <c r="C9" s="87" t="s">
        <v>286</v>
      </c>
      <c r="D9" s="84"/>
    </row>
    <row r="10" spans="1:4" ht="45" customHeight="1" x14ac:dyDescent="0.2">
      <c r="B10" s="194" t="s">
        <v>287</v>
      </c>
      <c r="C10" s="81" t="s">
        <v>288</v>
      </c>
      <c r="D10" s="83" t="s">
        <v>301</v>
      </c>
    </row>
    <row r="11" spans="1:4" ht="45" customHeight="1" x14ac:dyDescent="0.2">
      <c r="B11" s="194" t="s">
        <v>289</v>
      </c>
      <c r="C11" s="81" t="s">
        <v>290</v>
      </c>
      <c r="D11" s="83" t="s">
        <v>301</v>
      </c>
    </row>
    <row r="12" spans="1:4" ht="45" customHeight="1" x14ac:dyDescent="0.2">
      <c r="B12" s="194" t="s">
        <v>291</v>
      </c>
      <c r="C12" s="81" t="s">
        <v>292</v>
      </c>
      <c r="D12" s="83" t="s">
        <v>301</v>
      </c>
    </row>
  </sheetData>
  <hyperlinks>
    <hyperlink ref="A1" location="VI_XII_Index!A1" display="INDEX" xr:uid="{F557912B-D33C-40E8-9410-D13A37B6CEBA}"/>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A1:I69"/>
  <sheetViews>
    <sheetView showGridLines="0" showRuler="0" zoomScaleNormal="100" workbookViewId="0"/>
  </sheetViews>
  <sheetFormatPr baseColWidth="10" defaultColWidth="8.7109375" defaultRowHeight="15" x14ac:dyDescent="0.2"/>
  <cols>
    <col min="1" max="1" width="6.5703125" style="1" bestFit="1" customWidth="1"/>
    <col min="2" max="2" width="12.7109375" style="11" customWidth="1"/>
    <col min="3" max="4" width="30.7109375" style="11" customWidth="1"/>
    <col min="5" max="6" width="10.7109375" style="11" customWidth="1"/>
    <col min="7" max="9" width="30.7109375" style="11" customWidth="1"/>
    <col min="10" max="16384" width="8.7109375" style="11"/>
  </cols>
  <sheetData>
    <row r="1" spans="1:9" ht="14.45" customHeight="1" x14ac:dyDescent="0.2">
      <c r="A1" s="385" t="s">
        <v>29</v>
      </c>
    </row>
    <row r="2" spans="1:9" ht="14.45" customHeight="1" x14ac:dyDescent="0.2">
      <c r="A2" s="380"/>
    </row>
    <row r="3" spans="1:9" s="184" customFormat="1" ht="14.45" customHeight="1" x14ac:dyDescent="0.25">
      <c r="A3" s="185"/>
      <c r="B3" s="418" t="s">
        <v>30</v>
      </c>
      <c r="C3" s="418"/>
      <c r="D3" s="418"/>
      <c r="E3" s="418"/>
      <c r="F3" s="418"/>
      <c r="G3" s="418"/>
      <c r="H3" s="418"/>
      <c r="I3" s="418"/>
    </row>
    <row r="4" spans="1:9" ht="14.45" customHeight="1" x14ac:dyDescent="0.2"/>
    <row r="5" spans="1:9" ht="60" customHeight="1" x14ac:dyDescent="0.25">
      <c r="A5" s="29"/>
      <c r="B5" s="413"/>
      <c r="C5" s="413"/>
      <c r="D5" s="92" t="s">
        <v>31</v>
      </c>
      <c r="E5" s="228" t="s">
        <v>32</v>
      </c>
      <c r="F5" s="228" t="s">
        <v>33</v>
      </c>
      <c r="G5" s="21" t="s">
        <v>34</v>
      </c>
      <c r="H5" s="229" t="s">
        <v>35</v>
      </c>
      <c r="I5" s="229" t="s">
        <v>36</v>
      </c>
    </row>
    <row r="6" spans="1:9" ht="14.45" customHeight="1" x14ac:dyDescent="0.2">
      <c r="A6" s="30"/>
      <c r="B6" s="210" t="s">
        <v>37</v>
      </c>
      <c r="C6" s="211" t="s">
        <v>38</v>
      </c>
      <c r="D6" s="222">
        <f>'VI_1.Vermögenswerte(GAR)_Umsatz'!AE12</f>
        <v>249.88</v>
      </c>
      <c r="E6" s="223">
        <f>'VI_3.GAR KPI-Bestand_Umsatz'!AD47</f>
        <v>6.022278671377548E-3</v>
      </c>
      <c r="F6" s="224">
        <f>'VI_3.GAR KPI-Bestand_CapEx '!AD47</f>
        <v>7.9033369805700318E-3</v>
      </c>
      <c r="G6" s="224">
        <f>'VI_1.Vermögenswerte(GAR)_Umsatz'!D59 /'VI_1.Vermögenswerte(GAR)_Umsatz'!D64</f>
        <v>0.86526955972655106</v>
      </c>
      <c r="H6" s="224">
        <f>'VI_1.Vermögenswerte(GAR)_Umsatz'!D43 / 'VI_1.Vermögenswerte(GAR)_Umsatz'!D64</f>
        <v>0.77576241758140929</v>
      </c>
      <c r="I6" s="224">
        <f>1-G6</f>
        <v>0.13473044027344894</v>
      </c>
    </row>
    <row r="7" spans="1:9" ht="14.45" customHeight="1" x14ac:dyDescent="0.25">
      <c r="A7" s="30"/>
      <c r="B7" s="15"/>
      <c r="C7" s="16"/>
      <c r="D7" s="93"/>
      <c r="E7" s="94"/>
      <c r="F7" s="14"/>
      <c r="G7" s="14"/>
      <c r="H7" s="13"/>
      <c r="I7" s="13"/>
    </row>
    <row r="8" spans="1:9" ht="60" customHeight="1" x14ac:dyDescent="0.2">
      <c r="A8" s="30"/>
      <c r="B8" s="414"/>
      <c r="C8" s="415"/>
      <c r="D8" s="95" t="s">
        <v>39</v>
      </c>
      <c r="E8" s="18" t="s">
        <v>40</v>
      </c>
      <c r="F8" s="18" t="s">
        <v>40</v>
      </c>
      <c r="G8" s="180" t="s">
        <v>41</v>
      </c>
      <c r="H8" s="20" t="s">
        <v>35</v>
      </c>
      <c r="I8" s="20" t="s">
        <v>36</v>
      </c>
    </row>
    <row r="9" spans="1:9" ht="14.45" customHeight="1" x14ac:dyDescent="0.2">
      <c r="A9" s="30"/>
      <c r="B9" s="209" t="s">
        <v>42</v>
      </c>
      <c r="C9" s="207" t="s">
        <v>43</v>
      </c>
      <c r="D9" s="222">
        <v>25.97</v>
      </c>
      <c r="E9" s="223">
        <f>'VI_4.GAR KPI-Zuflüsse_Umsatz'!AD45</f>
        <v>2.7274819823275981E-3</v>
      </c>
      <c r="F9" s="224">
        <f>'VI_4.GAR KPI-Zuflüsse_CapEx'!AD45</f>
        <v>7.9459590699023676E-3</v>
      </c>
      <c r="G9" s="224">
        <v>0.96735417370619547</v>
      </c>
      <c r="H9" s="224">
        <v>0.85516775313958315</v>
      </c>
      <c r="I9" s="224">
        <f>1-G9</f>
        <v>3.2645826293804525E-2</v>
      </c>
    </row>
    <row r="10" spans="1:9" ht="14.45" customHeight="1" x14ac:dyDescent="0.2">
      <c r="A10" s="30"/>
      <c r="B10" s="17"/>
      <c r="C10" s="207" t="s">
        <v>44</v>
      </c>
      <c r="D10" s="225"/>
      <c r="E10" s="225"/>
      <c r="F10" s="225"/>
      <c r="G10" s="105"/>
      <c r="H10" s="105"/>
      <c r="I10" s="105"/>
    </row>
    <row r="11" spans="1:9" ht="14.45" customHeight="1" x14ac:dyDescent="0.2">
      <c r="A11" s="30"/>
      <c r="B11" s="17"/>
      <c r="C11" s="207" t="s">
        <v>45</v>
      </c>
      <c r="D11" s="226">
        <v>0</v>
      </c>
      <c r="E11" s="226">
        <v>0</v>
      </c>
      <c r="F11" s="226">
        <v>0</v>
      </c>
      <c r="G11" s="105"/>
      <c r="H11" s="105"/>
      <c r="I11" s="105"/>
    </row>
    <row r="12" spans="1:9" ht="25.5" customHeight="1" x14ac:dyDescent="0.2">
      <c r="A12" s="30"/>
      <c r="B12" s="17"/>
      <c r="C12" s="206" t="s">
        <v>46</v>
      </c>
      <c r="D12" s="226">
        <f>+'VI_1.Vermögenswerte(GAR)_Umsatz'!AE67</f>
        <v>121.524</v>
      </c>
      <c r="E12" s="227">
        <f>+'VI_5.KPI außerbilPositionen_Ums'!AD12</f>
        <v>8.2986373119090951E-3</v>
      </c>
      <c r="F12" s="227">
        <f>+'VI_5.KPI außerbilPositionen_Cpx'!AD12</f>
        <v>1.3041085506885142E-2</v>
      </c>
      <c r="G12" s="105"/>
      <c r="H12" s="105"/>
      <c r="I12" s="105"/>
    </row>
    <row r="13" spans="1:9" ht="14.45" customHeight="1" x14ac:dyDescent="0.2">
      <c r="A13" s="30"/>
      <c r="B13" s="17"/>
      <c r="C13" s="208" t="s">
        <v>47</v>
      </c>
      <c r="D13" s="13"/>
      <c r="E13" s="13"/>
      <c r="F13" s="13"/>
      <c r="G13" s="105"/>
      <c r="H13" s="105"/>
      <c r="I13" s="105"/>
    </row>
    <row r="14" spans="1:9" ht="14.45" customHeight="1" x14ac:dyDescent="0.2">
      <c r="A14" s="30"/>
      <c r="B14" s="12"/>
    </row>
    <row r="15" spans="1:9" ht="14.45" customHeight="1" x14ac:dyDescent="0.2">
      <c r="A15" s="30"/>
      <c r="B15" s="212" t="s">
        <v>48</v>
      </c>
      <c r="C15" s="212"/>
      <c r="D15" s="212"/>
      <c r="E15" s="212"/>
      <c r="F15" s="212"/>
      <c r="G15" s="212"/>
      <c r="H15" s="212"/>
      <c r="I15" s="213"/>
    </row>
    <row r="16" spans="1:9" ht="14.45" customHeight="1" x14ac:dyDescent="0.2">
      <c r="A16" s="30"/>
      <c r="B16" s="214" t="s">
        <v>49</v>
      </c>
      <c r="C16" s="214"/>
      <c r="D16" s="214"/>
      <c r="E16" s="214"/>
      <c r="F16" s="214"/>
      <c r="G16" s="214"/>
      <c r="H16" s="214"/>
      <c r="I16" s="215"/>
    </row>
    <row r="17" spans="1:9" ht="14.45" customHeight="1" x14ac:dyDescent="0.2">
      <c r="A17" s="30"/>
      <c r="B17" s="212" t="s">
        <v>50</v>
      </c>
      <c r="C17" s="212"/>
      <c r="D17" s="212"/>
      <c r="E17" s="212"/>
      <c r="F17" s="212"/>
      <c r="G17" s="212"/>
      <c r="H17" s="212"/>
      <c r="I17" s="213"/>
    </row>
    <row r="18" spans="1:9" ht="14.45" customHeight="1" x14ac:dyDescent="0.2">
      <c r="A18" s="30"/>
      <c r="B18" s="216" t="s">
        <v>51</v>
      </c>
      <c r="C18" s="216"/>
      <c r="D18" s="216"/>
      <c r="E18" s="216"/>
      <c r="F18" s="216"/>
      <c r="G18" s="216"/>
      <c r="H18" s="216"/>
      <c r="I18" s="217"/>
    </row>
    <row r="19" spans="1:9" ht="14.45" customHeight="1" x14ac:dyDescent="0.2">
      <c r="A19" s="30"/>
      <c r="B19" s="216" t="s">
        <v>52</v>
      </c>
      <c r="C19" s="216"/>
      <c r="D19" s="216"/>
      <c r="E19" s="216"/>
      <c r="F19" s="216"/>
      <c r="G19" s="216"/>
      <c r="H19" s="216"/>
      <c r="I19" s="217"/>
    </row>
    <row r="20" spans="1:9" ht="14.45" customHeight="1" x14ac:dyDescent="0.2">
      <c r="A20" s="30"/>
      <c r="B20" s="216" t="s">
        <v>53</v>
      </c>
      <c r="C20" s="216"/>
      <c r="D20" s="216"/>
      <c r="E20" s="216"/>
      <c r="F20" s="216"/>
      <c r="G20" s="216"/>
      <c r="H20" s="216"/>
      <c r="I20" s="217"/>
    </row>
    <row r="21" spans="1:9" s="219" customFormat="1" ht="14.45" customHeight="1" x14ac:dyDescent="0.2">
      <c r="A21" s="31"/>
      <c r="B21" s="220"/>
      <c r="C21" s="220"/>
      <c r="D21" s="220"/>
      <c r="E21" s="220"/>
      <c r="F21" s="220"/>
      <c r="G21" s="220"/>
      <c r="H21" s="220"/>
      <c r="I21" s="221"/>
    </row>
    <row r="22" spans="1:9" ht="14.45" customHeight="1" x14ac:dyDescent="0.2">
      <c r="A22" s="30"/>
      <c r="B22" s="218" t="s">
        <v>54</v>
      </c>
      <c r="C22" s="216"/>
      <c r="D22" s="216"/>
      <c r="E22" s="216"/>
      <c r="F22" s="216"/>
      <c r="G22" s="216"/>
      <c r="H22" s="216"/>
      <c r="I22" s="217"/>
    </row>
    <row r="23" spans="1:9" ht="14.45" customHeight="1" x14ac:dyDescent="0.2">
      <c r="A23" s="30"/>
      <c r="B23" s="416" t="s">
        <v>55</v>
      </c>
      <c r="C23" s="416"/>
      <c r="D23" s="416"/>
      <c r="E23" s="416"/>
      <c r="F23" s="416"/>
      <c r="G23" s="416"/>
      <c r="H23" s="416"/>
      <c r="I23" s="417"/>
    </row>
    <row r="24" spans="1:9" ht="14.25" x14ac:dyDescent="0.2">
      <c r="A24" s="30"/>
    </row>
    <row r="25" spans="1:9" ht="14.25" x14ac:dyDescent="0.2">
      <c r="A25" s="31"/>
    </row>
    <row r="26" spans="1:9" ht="14.25" x14ac:dyDescent="0.2">
      <c r="A26" s="30"/>
    </row>
    <row r="27" spans="1:9" ht="14.25" x14ac:dyDescent="0.2">
      <c r="A27" s="30"/>
    </row>
    <row r="28" spans="1:9" ht="14.25" x14ac:dyDescent="0.2">
      <c r="A28" s="30"/>
    </row>
    <row r="29" spans="1:9" ht="14.25" x14ac:dyDescent="0.2">
      <c r="A29" s="31"/>
    </row>
    <row r="30" spans="1:9" ht="14.25" x14ac:dyDescent="0.2">
      <c r="A30" s="30"/>
    </row>
    <row r="31" spans="1:9" ht="14.25" x14ac:dyDescent="0.2">
      <c r="A31" s="30"/>
    </row>
    <row r="32" spans="1:9" ht="14.25" x14ac:dyDescent="0.2">
      <c r="A32" s="30"/>
    </row>
    <row r="33" spans="1:1" ht="14.25" x14ac:dyDescent="0.2">
      <c r="A33" s="31"/>
    </row>
    <row r="34" spans="1:1" ht="14.25" x14ac:dyDescent="0.2">
      <c r="A34" s="30"/>
    </row>
    <row r="35" spans="1:1" ht="14.25" x14ac:dyDescent="0.2">
      <c r="A35" s="30"/>
    </row>
    <row r="36" spans="1:1" ht="14.25" x14ac:dyDescent="0.2">
      <c r="A36" s="30"/>
    </row>
    <row r="37" spans="1:1" ht="14.25" x14ac:dyDescent="0.2">
      <c r="A37" s="30"/>
    </row>
    <row r="38" spans="1:1" ht="14.25" x14ac:dyDescent="0.2">
      <c r="A38" s="30"/>
    </row>
    <row r="39" spans="1:1" ht="14.25" x14ac:dyDescent="0.2">
      <c r="A39" s="30"/>
    </row>
    <row r="40" spans="1:1" ht="14.25" x14ac:dyDescent="0.2">
      <c r="A40" s="30"/>
    </row>
    <row r="41" spans="1:1" ht="14.25" x14ac:dyDescent="0.2">
      <c r="A41" s="30"/>
    </row>
    <row r="42" spans="1:1" ht="14.25" x14ac:dyDescent="0.2">
      <c r="A42" s="30"/>
    </row>
    <row r="43" spans="1:1" ht="14.25" x14ac:dyDescent="0.2">
      <c r="A43" s="30"/>
    </row>
    <row r="44" spans="1:1" ht="14.25" x14ac:dyDescent="0.2">
      <c r="A44" s="30"/>
    </row>
    <row r="45" spans="1:1" ht="14.25" x14ac:dyDescent="0.2">
      <c r="A45" s="30"/>
    </row>
    <row r="46" spans="1:1" ht="14.25" x14ac:dyDescent="0.2">
      <c r="A46" s="30"/>
    </row>
    <row r="47" spans="1:1" ht="14.25" x14ac:dyDescent="0.2">
      <c r="A47" s="30"/>
    </row>
    <row r="48" spans="1:1" ht="14.25" x14ac:dyDescent="0.2">
      <c r="A48" s="30"/>
    </row>
    <row r="49" spans="1:1" ht="14.25" x14ac:dyDescent="0.2">
      <c r="A49" s="30"/>
    </row>
    <row r="50" spans="1:1" ht="14.25" x14ac:dyDescent="0.2">
      <c r="A50" s="30"/>
    </row>
    <row r="51" spans="1:1" ht="14.25" x14ac:dyDescent="0.2">
      <c r="A51" s="30"/>
    </row>
    <row r="52" spans="1:1" ht="14.25" x14ac:dyDescent="0.2">
      <c r="A52" s="30"/>
    </row>
    <row r="53" spans="1:1" ht="14.25" x14ac:dyDescent="0.2">
      <c r="A53" s="30"/>
    </row>
    <row r="54" spans="1:1" ht="14.25" x14ac:dyDescent="0.2">
      <c r="A54" s="30"/>
    </row>
    <row r="55" spans="1:1" ht="14.25" x14ac:dyDescent="0.2">
      <c r="A55" s="30"/>
    </row>
    <row r="56" spans="1:1" ht="14.25" x14ac:dyDescent="0.2">
      <c r="A56" s="30"/>
    </row>
    <row r="57" spans="1:1" ht="14.25" x14ac:dyDescent="0.2">
      <c r="A57" s="30"/>
    </row>
    <row r="58" spans="1:1" ht="14.25" x14ac:dyDescent="0.2">
      <c r="A58" s="30"/>
    </row>
    <row r="59" spans="1:1" ht="14.25" x14ac:dyDescent="0.2">
      <c r="A59" s="30"/>
    </row>
    <row r="60" spans="1:1" ht="14.25" x14ac:dyDescent="0.2">
      <c r="A60" s="30" t="s">
        <v>56</v>
      </c>
    </row>
    <row r="61" spans="1:1" ht="14.25" x14ac:dyDescent="0.2">
      <c r="A61" s="30"/>
    </row>
    <row r="62" spans="1:1" ht="14.25" x14ac:dyDescent="0.2">
      <c r="A62" s="30"/>
    </row>
    <row r="63" spans="1:1" ht="14.25" x14ac:dyDescent="0.2">
      <c r="A63" s="30"/>
    </row>
    <row r="64" spans="1:1" ht="14.25" x14ac:dyDescent="0.2">
      <c r="A64" s="30"/>
    </row>
    <row r="65" spans="1:1" ht="14.25" x14ac:dyDescent="0.2">
      <c r="A65" s="30"/>
    </row>
    <row r="66" spans="1:1" ht="14.25" x14ac:dyDescent="0.2">
      <c r="A66" s="30"/>
    </row>
    <row r="67" spans="1:1" ht="14.25" x14ac:dyDescent="0.2">
      <c r="A67" s="30"/>
    </row>
    <row r="68" spans="1:1" ht="14.25" x14ac:dyDescent="0.2">
      <c r="A68" s="30"/>
    </row>
    <row r="69" spans="1:1" ht="14.25" x14ac:dyDescent="0.2">
      <c r="A69" s="30"/>
    </row>
  </sheetData>
  <mergeCells count="4">
    <mergeCell ref="B5:C5"/>
    <mergeCell ref="B8:C8"/>
    <mergeCell ref="B23:I23"/>
    <mergeCell ref="B3:I3"/>
  </mergeCells>
  <hyperlinks>
    <hyperlink ref="A1" location="VI_XII_Index!A1" display="INDEX" xr:uid="{BB4D816D-C898-40F6-A56F-476AE66D2694}"/>
  </hyperlinks>
  <pageMargins left="0.70866141732283472" right="0.70866141732283472" top="0.74803149606299213" bottom="0.74803149606299213" header="0.31496062992125984" footer="0.31496062992125984"/>
  <pageSetup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E791-2533-442B-817C-A745FC8577B2}">
  <sheetPr>
    <tabColor rgb="FF5D6F7D"/>
  </sheetPr>
  <dimension ref="A1:N16"/>
  <sheetViews>
    <sheetView showGridLines="0" zoomScaleNormal="100" workbookViewId="0">
      <selection activeCell="E24" sqref="E24"/>
    </sheetView>
  </sheetViews>
  <sheetFormatPr baseColWidth="10" defaultColWidth="13.7109375" defaultRowHeight="15" x14ac:dyDescent="0.25"/>
  <cols>
    <col min="1" max="1" width="6.5703125" bestFit="1" customWidth="1"/>
    <col min="2" max="2" width="6.7109375" customWidth="1"/>
    <col min="3" max="3" width="45.7109375" customWidth="1"/>
    <col min="4" max="9" width="13.42578125" customWidth="1"/>
  </cols>
  <sheetData>
    <row r="1" spans="1:14" s="79" customFormat="1" ht="14.45" customHeight="1" x14ac:dyDescent="0.2">
      <c r="A1" s="385" t="s">
        <v>29</v>
      </c>
    </row>
    <row r="2" spans="1:14" s="79" customFormat="1" ht="14.45" customHeight="1" x14ac:dyDescent="0.2">
      <c r="A2" s="380"/>
    </row>
    <row r="3" spans="1:14" ht="14.45" customHeight="1" x14ac:dyDescent="0.25">
      <c r="B3" s="182" t="s">
        <v>349</v>
      </c>
      <c r="C3" s="182"/>
      <c r="D3" s="182"/>
      <c r="E3" s="182"/>
      <c r="F3" s="182"/>
      <c r="G3" s="182"/>
      <c r="H3" s="182"/>
      <c r="I3" s="182"/>
    </row>
    <row r="4" spans="1:14" ht="14.45" customHeight="1" x14ac:dyDescent="0.25"/>
    <row r="5" spans="1:14" ht="14.45" customHeight="1" x14ac:dyDescent="0.25">
      <c r="B5" s="478" t="s">
        <v>277</v>
      </c>
      <c r="C5" s="480" t="s">
        <v>303</v>
      </c>
      <c r="D5" s="482" t="s">
        <v>304</v>
      </c>
      <c r="E5" s="483"/>
      <c r="F5" s="483"/>
      <c r="G5" s="483"/>
      <c r="H5" s="483"/>
      <c r="I5" s="483"/>
    </row>
    <row r="6" spans="1:14" ht="40.15" customHeight="1" x14ac:dyDescent="0.25">
      <c r="B6" s="479"/>
      <c r="C6" s="481"/>
      <c r="D6" s="482" t="s">
        <v>305</v>
      </c>
      <c r="E6" s="484"/>
      <c r="F6" s="482" t="s">
        <v>124</v>
      </c>
      <c r="G6" s="484"/>
      <c r="H6" s="485" t="s">
        <v>125</v>
      </c>
      <c r="I6" s="486"/>
    </row>
    <row r="7" spans="1:14" x14ac:dyDescent="0.25">
      <c r="B7" s="479"/>
      <c r="C7" s="481"/>
      <c r="D7" s="175" t="s">
        <v>306</v>
      </c>
      <c r="E7" s="175" t="s">
        <v>307</v>
      </c>
      <c r="F7" s="175" t="s">
        <v>306</v>
      </c>
      <c r="G7" s="175" t="s">
        <v>307</v>
      </c>
      <c r="H7" s="175" t="s">
        <v>306</v>
      </c>
      <c r="I7" s="175" t="s">
        <v>307</v>
      </c>
    </row>
    <row r="8" spans="1:14" ht="49.9" customHeight="1" x14ac:dyDescent="0.25">
      <c r="B8" s="197" t="s">
        <v>279</v>
      </c>
      <c r="C8" s="201" t="s">
        <v>308</v>
      </c>
      <c r="D8" s="168">
        <v>1383.8111239821344</v>
      </c>
      <c r="E8" s="176">
        <v>9.449778669190934E-8</v>
      </c>
      <c r="F8" s="168">
        <v>1383.8111239821344</v>
      </c>
      <c r="G8" s="177">
        <v>9.449778669190934E-8</v>
      </c>
      <c r="H8" s="241">
        <v>0</v>
      </c>
      <c r="I8" s="177">
        <v>0</v>
      </c>
      <c r="K8" s="79"/>
      <c r="L8" s="79"/>
    </row>
    <row r="9" spans="1:14" ht="49.9" customHeight="1" x14ac:dyDescent="0.25">
      <c r="B9" s="198" t="s">
        <v>282</v>
      </c>
      <c r="C9" s="202" t="s">
        <v>310</v>
      </c>
      <c r="D9" s="168">
        <v>422674.0101683939</v>
      </c>
      <c r="E9" s="176">
        <v>2.8863591107844334E-5</v>
      </c>
      <c r="F9" s="168">
        <v>422674.0101683939</v>
      </c>
      <c r="G9" s="177">
        <v>2.8863591107844334E-5</v>
      </c>
      <c r="H9" s="241">
        <v>0</v>
      </c>
      <c r="I9" s="177">
        <v>0</v>
      </c>
      <c r="K9" s="79"/>
      <c r="L9" s="79"/>
    </row>
    <row r="10" spans="1:14" ht="49.9" customHeight="1" x14ac:dyDescent="0.25">
      <c r="B10" s="198" t="s">
        <v>284</v>
      </c>
      <c r="C10" s="202" t="s">
        <v>311</v>
      </c>
      <c r="D10" s="168">
        <v>3241524.6072579995</v>
      </c>
      <c r="E10" s="176">
        <v>2.2135744942688892E-4</v>
      </c>
      <c r="F10" s="168">
        <v>3241524.6072579995</v>
      </c>
      <c r="G10" s="177">
        <v>2.2135744942688892E-4</v>
      </c>
      <c r="H10" s="241">
        <v>0</v>
      </c>
      <c r="I10" s="177">
        <v>0</v>
      </c>
      <c r="K10" s="79"/>
      <c r="L10" s="79"/>
    </row>
    <row r="11" spans="1:14" ht="49.9" customHeight="1" x14ac:dyDescent="0.25">
      <c r="B11" s="198" t="s">
        <v>287</v>
      </c>
      <c r="C11" s="202" t="s">
        <v>312</v>
      </c>
      <c r="D11" s="168">
        <v>22647.341410047164</v>
      </c>
      <c r="E11" s="176">
        <v>1.5465431666331309E-6</v>
      </c>
      <c r="F11" s="168">
        <v>22647.341410047164</v>
      </c>
      <c r="G11" s="177">
        <v>1.5465431666331309E-6</v>
      </c>
      <c r="H11" s="241">
        <v>0</v>
      </c>
      <c r="I11" s="177">
        <v>0</v>
      </c>
      <c r="K11" s="79"/>
      <c r="L11" s="79"/>
      <c r="M11" s="79"/>
      <c r="N11" s="79"/>
    </row>
    <row r="12" spans="1:14" ht="49.9" customHeight="1" x14ac:dyDescent="0.25">
      <c r="B12" s="198" t="s">
        <v>289</v>
      </c>
      <c r="C12" s="202" t="s">
        <v>313</v>
      </c>
      <c r="D12" s="168">
        <v>21344.938389661067</v>
      </c>
      <c r="E12" s="176">
        <v>1.457604581970523E-6</v>
      </c>
      <c r="F12" s="168">
        <v>21344.938389661067</v>
      </c>
      <c r="G12" s="177">
        <v>1.457604581970523E-6</v>
      </c>
      <c r="H12" s="241">
        <v>0</v>
      </c>
      <c r="I12" s="177">
        <v>0</v>
      </c>
      <c r="K12" s="79"/>
      <c r="L12" s="79"/>
      <c r="M12" s="79"/>
      <c r="N12" s="79"/>
    </row>
    <row r="13" spans="1:14" ht="49.9" customHeight="1" x14ac:dyDescent="0.25">
      <c r="B13" s="198" t="s">
        <v>291</v>
      </c>
      <c r="C13" s="202" t="s">
        <v>314</v>
      </c>
      <c r="D13" s="243">
        <v>0</v>
      </c>
      <c r="E13" s="176">
        <v>0</v>
      </c>
      <c r="F13" s="243">
        <v>0</v>
      </c>
      <c r="G13" s="177">
        <v>0</v>
      </c>
      <c r="H13" s="241">
        <v>0</v>
      </c>
      <c r="I13" s="177">
        <v>0</v>
      </c>
      <c r="K13" s="79"/>
      <c r="L13" s="79"/>
      <c r="M13" s="79"/>
      <c r="N13" s="79"/>
    </row>
    <row r="14" spans="1:14" ht="49.9" customHeight="1" x14ac:dyDescent="0.25">
      <c r="B14" s="199" t="s">
        <v>315</v>
      </c>
      <c r="C14" s="203" t="s">
        <v>316</v>
      </c>
      <c r="D14" s="168">
        <v>187262497.28168419</v>
      </c>
      <c r="E14" s="170">
        <v>1.2787793953119939E-2</v>
      </c>
      <c r="F14" s="168">
        <v>185980609.44383579</v>
      </c>
      <c r="G14" s="170">
        <v>1.2787793953119939E-2</v>
      </c>
      <c r="H14" s="168">
        <v>1281887.8378484005</v>
      </c>
      <c r="I14" s="170">
        <v>0</v>
      </c>
      <c r="K14" s="79"/>
      <c r="L14" s="79"/>
      <c r="M14" s="79"/>
      <c r="N14" s="79"/>
    </row>
    <row r="15" spans="1:14" ht="49.9" customHeight="1" x14ac:dyDescent="0.25">
      <c r="B15" s="199" t="s">
        <v>317</v>
      </c>
      <c r="C15" s="203" t="s">
        <v>318</v>
      </c>
      <c r="D15" s="168">
        <v>190972071.99003428</v>
      </c>
      <c r="E15" s="170">
        <v>1.3041113639189968E-2</v>
      </c>
      <c r="F15" s="168">
        <v>189690184.15218589</v>
      </c>
      <c r="G15" s="170">
        <v>1.2953575996686152E-2</v>
      </c>
      <c r="H15" s="168">
        <v>1281887.8378484005</v>
      </c>
      <c r="I15" s="170">
        <v>8.7537642503815382E-5</v>
      </c>
      <c r="K15" s="79"/>
      <c r="L15" s="79"/>
      <c r="M15" s="79"/>
      <c r="N15" s="79"/>
    </row>
    <row r="16" spans="1:14" x14ac:dyDescent="0.25">
      <c r="B16" s="200"/>
      <c r="M16" s="79"/>
      <c r="N16" s="79"/>
    </row>
  </sheetData>
  <mergeCells count="6">
    <mergeCell ref="B5:B7"/>
    <mergeCell ref="C5:C7"/>
    <mergeCell ref="D5:I5"/>
    <mergeCell ref="D6:E6"/>
    <mergeCell ref="F6:G6"/>
    <mergeCell ref="H6:I6"/>
  </mergeCells>
  <hyperlinks>
    <hyperlink ref="A1" location="VI_XII_Index!A1" display="INDEX" xr:uid="{9F56DE4D-ACD0-4CF4-8F5F-88A07ED10361}"/>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BBE1-7D4E-4261-B8F3-14FC337A6F26}">
  <sheetPr>
    <tabColor rgb="FF5D6F7D"/>
  </sheetPr>
  <dimension ref="A1:I15"/>
  <sheetViews>
    <sheetView showGridLines="0" zoomScaleNormal="100" workbookViewId="0"/>
  </sheetViews>
  <sheetFormatPr baseColWidth="10" defaultColWidth="11.42578125" defaultRowHeight="15" x14ac:dyDescent="0.25"/>
  <cols>
    <col min="1" max="1" width="6.5703125" bestFit="1" customWidth="1"/>
    <col min="2" max="2" width="6.7109375" customWidth="1"/>
    <col min="3" max="3" width="45.7109375" customWidth="1"/>
    <col min="4" max="9" width="13.42578125" customWidth="1"/>
  </cols>
  <sheetData>
    <row r="1" spans="1:9" s="79" customFormat="1" ht="14.45" customHeight="1" x14ac:dyDescent="0.2">
      <c r="A1" s="385" t="s">
        <v>29</v>
      </c>
    </row>
    <row r="2" spans="1:9" ht="14.45" customHeight="1" x14ac:dyDescent="0.25">
      <c r="A2" s="380"/>
      <c r="B2" s="91"/>
    </row>
    <row r="3" spans="1:9" ht="14.45" customHeight="1" x14ac:dyDescent="0.25">
      <c r="B3" s="182" t="s">
        <v>350</v>
      </c>
      <c r="C3" s="182"/>
      <c r="D3" s="182"/>
      <c r="E3" s="182"/>
      <c r="F3" s="182"/>
      <c r="G3" s="182"/>
      <c r="H3" s="182"/>
      <c r="I3" s="182"/>
    </row>
    <row r="4" spans="1:9" ht="14.45" customHeight="1" x14ac:dyDescent="0.25">
      <c r="B4" s="178"/>
      <c r="C4" s="178"/>
      <c r="D4" s="178"/>
      <c r="E4" s="487"/>
      <c r="F4" s="487"/>
      <c r="G4" s="487"/>
      <c r="H4" s="487"/>
      <c r="I4" s="178"/>
    </row>
    <row r="5" spans="1:9" ht="14.45" customHeight="1" x14ac:dyDescent="0.25">
      <c r="B5" s="478" t="s">
        <v>277</v>
      </c>
      <c r="C5" s="480" t="s">
        <v>303</v>
      </c>
      <c r="D5" s="482" t="s">
        <v>304</v>
      </c>
      <c r="E5" s="483"/>
      <c r="F5" s="483"/>
      <c r="G5" s="483"/>
      <c r="H5" s="483"/>
      <c r="I5" s="483"/>
    </row>
    <row r="6" spans="1:9" ht="40.15" customHeight="1" x14ac:dyDescent="0.25">
      <c r="B6" s="479"/>
      <c r="C6" s="481"/>
      <c r="D6" s="482" t="s">
        <v>305</v>
      </c>
      <c r="E6" s="484"/>
      <c r="F6" s="482" t="s">
        <v>124</v>
      </c>
      <c r="G6" s="484"/>
      <c r="H6" s="485" t="s">
        <v>125</v>
      </c>
      <c r="I6" s="486"/>
    </row>
    <row r="7" spans="1:9" ht="14.45" customHeight="1" x14ac:dyDescent="0.25">
      <c r="B7" s="479"/>
      <c r="C7" s="481"/>
      <c r="D7" s="175" t="s">
        <v>306</v>
      </c>
      <c r="E7" s="175" t="s">
        <v>307</v>
      </c>
      <c r="F7" s="175" t="s">
        <v>306</v>
      </c>
      <c r="G7" s="175" t="s">
        <v>307</v>
      </c>
      <c r="H7" s="175" t="s">
        <v>306</v>
      </c>
      <c r="I7" s="175" t="s">
        <v>307</v>
      </c>
    </row>
    <row r="8" spans="1:9" ht="49.9" customHeight="1" x14ac:dyDescent="0.25">
      <c r="B8" s="197" t="s">
        <v>279</v>
      </c>
      <c r="C8" s="201" t="s">
        <v>320</v>
      </c>
      <c r="D8" s="168">
        <v>1383.8111239821344</v>
      </c>
      <c r="E8" s="176">
        <v>6.3187792963797111E-6</v>
      </c>
      <c r="F8" s="168">
        <v>1383.8111239821344</v>
      </c>
      <c r="G8" s="177">
        <v>6.3187792963797111E-6</v>
      </c>
      <c r="H8" s="243">
        <v>0</v>
      </c>
      <c r="I8" s="177">
        <v>0</v>
      </c>
    </row>
    <row r="9" spans="1:9" ht="49.9" customHeight="1" x14ac:dyDescent="0.25">
      <c r="B9" s="198" t="s">
        <v>282</v>
      </c>
      <c r="C9" s="202" t="s">
        <v>321</v>
      </c>
      <c r="D9" s="168">
        <v>422674.0101683939</v>
      </c>
      <c r="E9" s="176">
        <v>1.930020461812906E-3</v>
      </c>
      <c r="F9" s="168">
        <v>422674.0101683939</v>
      </c>
      <c r="G9" s="177">
        <v>1.930020461812906E-3</v>
      </c>
      <c r="H9" s="243">
        <v>0</v>
      </c>
      <c r="I9" s="177">
        <v>0</v>
      </c>
    </row>
    <row r="10" spans="1:9" ht="49.9" customHeight="1" x14ac:dyDescent="0.25">
      <c r="B10" s="198" t="s">
        <v>284</v>
      </c>
      <c r="C10" s="202" t="s">
        <v>322</v>
      </c>
      <c r="D10" s="168">
        <v>3241524.6072579995</v>
      </c>
      <c r="E10" s="176">
        <v>1.48014987176181E-2</v>
      </c>
      <c r="F10" s="168" t="s">
        <v>309</v>
      </c>
      <c r="G10" s="177">
        <v>1.48014987176181E-2</v>
      </c>
      <c r="H10" s="243">
        <v>0</v>
      </c>
      <c r="I10" s="177">
        <v>0</v>
      </c>
    </row>
    <row r="11" spans="1:9" ht="49.9" customHeight="1" x14ac:dyDescent="0.25">
      <c r="B11" s="198" t="s">
        <v>287</v>
      </c>
      <c r="C11" s="202" t="s">
        <v>323</v>
      </c>
      <c r="D11" s="168">
        <v>22647.341410047164</v>
      </c>
      <c r="E11" s="176">
        <v>1.0341263308250186E-4</v>
      </c>
      <c r="F11" s="168">
        <v>22647.341410047164</v>
      </c>
      <c r="G11" s="177">
        <v>1.0341263308250186E-4</v>
      </c>
      <c r="H11" s="243">
        <v>0</v>
      </c>
      <c r="I11" s="177">
        <v>0</v>
      </c>
    </row>
    <row r="12" spans="1:9" ht="49.9" customHeight="1" x14ac:dyDescent="0.25">
      <c r="B12" s="198" t="s">
        <v>289</v>
      </c>
      <c r="C12" s="202" t="s">
        <v>324</v>
      </c>
      <c r="D12" s="168">
        <v>21344.938389661067</v>
      </c>
      <c r="E12" s="176">
        <v>9.7465580700760565E-5</v>
      </c>
      <c r="F12" s="168">
        <v>21344.938389661067</v>
      </c>
      <c r="G12" s="177">
        <v>9.7465580700760565E-5</v>
      </c>
      <c r="H12" s="243">
        <v>0</v>
      </c>
      <c r="I12" s="177">
        <v>0</v>
      </c>
    </row>
    <row r="13" spans="1:9" ht="49.9" customHeight="1" x14ac:dyDescent="0.25">
      <c r="B13" s="198" t="s">
        <v>291</v>
      </c>
      <c r="C13" s="202" t="s">
        <v>325</v>
      </c>
      <c r="D13" s="168">
        <v>0</v>
      </c>
      <c r="E13" s="176">
        <v>0</v>
      </c>
      <c r="F13" s="168">
        <v>0</v>
      </c>
      <c r="G13" s="177">
        <v>0</v>
      </c>
      <c r="H13" s="243">
        <v>0</v>
      </c>
      <c r="I13" s="177">
        <v>0</v>
      </c>
    </row>
    <row r="14" spans="1:9" ht="49.9" customHeight="1" x14ac:dyDescent="0.25">
      <c r="B14" s="199" t="s">
        <v>315</v>
      </c>
      <c r="C14" s="203" t="s">
        <v>326</v>
      </c>
      <c r="D14" s="168">
        <v>187262497.28168419</v>
      </c>
      <c r="E14" s="170">
        <v>0.98306128382748936</v>
      </c>
      <c r="F14" s="168">
        <v>187262497.28168419</v>
      </c>
      <c r="G14" s="170">
        <v>0.97634884768700858</v>
      </c>
      <c r="H14" s="243">
        <v>0</v>
      </c>
      <c r="I14" s="170">
        <v>6.7124361404807646E-3</v>
      </c>
    </row>
    <row r="15" spans="1:9" ht="49.9" customHeight="1" x14ac:dyDescent="0.25">
      <c r="B15" s="199" t="s">
        <v>317</v>
      </c>
      <c r="C15" s="203" t="s">
        <v>327</v>
      </c>
      <c r="D15" s="168">
        <v>190972071.99003428</v>
      </c>
      <c r="E15" s="170">
        <v>1</v>
      </c>
      <c r="F15" s="168">
        <v>189690184.15218589</v>
      </c>
      <c r="G15" s="170">
        <v>0.99328756385951922</v>
      </c>
      <c r="H15" s="168">
        <v>1281887.8378484005</v>
      </c>
      <c r="I15" s="170">
        <v>6.7124361404807646E-3</v>
      </c>
    </row>
  </sheetData>
  <mergeCells count="8">
    <mergeCell ref="E4:F4"/>
    <mergeCell ref="G4:H4"/>
    <mergeCell ref="B5:B7"/>
    <mergeCell ref="C5:C7"/>
    <mergeCell ref="D5:I5"/>
    <mergeCell ref="D6:E6"/>
    <mergeCell ref="F6:G6"/>
    <mergeCell ref="H6:I6"/>
  </mergeCells>
  <hyperlinks>
    <hyperlink ref="A1" location="VI_XII_Index!A1" display="INDEX" xr:uid="{37FF34EA-3C09-4AD3-A40A-45636A5592B0}"/>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332-5EB1-4C17-A004-8379EC64E277}">
  <sheetPr>
    <tabColor rgb="FF5D6F7D"/>
  </sheetPr>
  <dimension ref="A1:I16"/>
  <sheetViews>
    <sheetView showGridLines="0" zoomScaleNormal="100" workbookViewId="0"/>
  </sheetViews>
  <sheetFormatPr baseColWidth="10" defaultColWidth="11.42578125" defaultRowHeight="15" x14ac:dyDescent="0.25"/>
  <cols>
    <col min="1" max="1" width="6.5703125" bestFit="1" customWidth="1"/>
    <col min="2" max="2" width="6.7109375" customWidth="1"/>
    <col min="3" max="3" width="45.7109375" customWidth="1"/>
    <col min="4" max="9" width="13.42578125" customWidth="1"/>
  </cols>
  <sheetData>
    <row r="1" spans="1:9" s="79" customFormat="1" ht="14.45" customHeight="1" x14ac:dyDescent="0.2">
      <c r="A1" s="385" t="s">
        <v>29</v>
      </c>
    </row>
    <row r="2" spans="1:9" ht="14.45" customHeight="1" x14ac:dyDescent="0.25">
      <c r="A2" s="380"/>
    </row>
    <row r="3" spans="1:9" ht="14.45" customHeight="1" x14ac:dyDescent="0.25">
      <c r="B3" s="182" t="s">
        <v>351</v>
      </c>
      <c r="C3" s="182"/>
      <c r="D3" s="182"/>
      <c r="E3" s="182"/>
      <c r="F3" s="182"/>
      <c r="G3" s="182"/>
      <c r="H3" s="182"/>
      <c r="I3" s="182"/>
    </row>
    <row r="4" spans="1:9" ht="14.45" customHeight="1" x14ac:dyDescent="0.25">
      <c r="B4" s="178"/>
      <c r="C4" s="178"/>
      <c r="D4" s="178"/>
      <c r="E4" s="178"/>
      <c r="F4" s="178"/>
      <c r="G4" s="487"/>
      <c r="H4" s="487"/>
      <c r="I4" s="178"/>
    </row>
    <row r="5" spans="1:9" ht="14.45" customHeight="1" x14ac:dyDescent="0.25">
      <c r="B5" s="478" t="s">
        <v>277</v>
      </c>
      <c r="C5" s="480" t="s">
        <v>303</v>
      </c>
      <c r="D5" s="482" t="s">
        <v>304</v>
      </c>
      <c r="E5" s="483"/>
      <c r="F5" s="483"/>
      <c r="G5" s="483"/>
      <c r="H5" s="483"/>
      <c r="I5" s="483"/>
    </row>
    <row r="6" spans="1:9" ht="40.15" customHeight="1" x14ac:dyDescent="0.25">
      <c r="B6" s="479"/>
      <c r="C6" s="481"/>
      <c r="D6" s="482" t="s">
        <v>305</v>
      </c>
      <c r="E6" s="484"/>
      <c r="F6" s="482" t="s">
        <v>124</v>
      </c>
      <c r="G6" s="484"/>
      <c r="H6" s="485" t="s">
        <v>125</v>
      </c>
      <c r="I6" s="486"/>
    </row>
    <row r="7" spans="1:9" ht="14.45" customHeight="1" x14ac:dyDescent="0.25">
      <c r="B7" s="479"/>
      <c r="C7" s="481"/>
      <c r="D7" s="175" t="s">
        <v>306</v>
      </c>
      <c r="E7" s="175" t="s">
        <v>307</v>
      </c>
      <c r="F7" s="175" t="s">
        <v>306</v>
      </c>
      <c r="G7" s="175" t="s">
        <v>307</v>
      </c>
      <c r="H7" s="175" t="s">
        <v>306</v>
      </c>
      <c r="I7" s="175" t="s">
        <v>307</v>
      </c>
    </row>
    <row r="8" spans="1:9" ht="49.9" customHeight="1" x14ac:dyDescent="0.25">
      <c r="B8" s="197" t="s">
        <v>279</v>
      </c>
      <c r="C8" s="201" t="s">
        <v>329</v>
      </c>
      <c r="D8" s="243">
        <v>0</v>
      </c>
      <c r="E8" s="179">
        <v>0</v>
      </c>
      <c r="F8" s="243">
        <v>0</v>
      </c>
      <c r="G8" s="179">
        <v>0</v>
      </c>
      <c r="H8" s="243">
        <v>0</v>
      </c>
      <c r="I8" s="179">
        <v>0</v>
      </c>
    </row>
    <row r="9" spans="1:9" ht="49.9" customHeight="1" x14ac:dyDescent="0.25">
      <c r="B9" s="198" t="s">
        <v>282</v>
      </c>
      <c r="C9" s="202" t="s">
        <v>330</v>
      </c>
      <c r="D9" s="168">
        <v>5269.3119529712567</v>
      </c>
      <c r="E9" s="176">
        <v>3.5983112746782241E-7</v>
      </c>
      <c r="F9" s="168">
        <v>5269.3119529712567</v>
      </c>
      <c r="G9" s="176">
        <v>3.5983112746782241E-7</v>
      </c>
      <c r="H9" s="243">
        <v>0</v>
      </c>
      <c r="I9" s="179">
        <v>0</v>
      </c>
    </row>
    <row r="10" spans="1:9" ht="49.9" customHeight="1" x14ac:dyDescent="0.25">
      <c r="B10" s="198" t="s">
        <v>284</v>
      </c>
      <c r="C10" s="202" t="s">
        <v>331</v>
      </c>
      <c r="D10" s="168">
        <v>13838.111239821341</v>
      </c>
      <c r="E10" s="176">
        <v>9.4497786691909324E-7</v>
      </c>
      <c r="F10" s="168">
        <v>13838.111239821341</v>
      </c>
      <c r="G10" s="176">
        <v>9.4497786691909324E-7</v>
      </c>
      <c r="H10" s="243">
        <v>0</v>
      </c>
      <c r="I10" s="179">
        <v>0</v>
      </c>
    </row>
    <row r="11" spans="1:9" ht="49.9" customHeight="1" x14ac:dyDescent="0.25">
      <c r="B11" s="198" t="s">
        <v>287</v>
      </c>
      <c r="C11" s="202" t="s">
        <v>332</v>
      </c>
      <c r="D11" s="168">
        <v>882895.21701937611</v>
      </c>
      <c r="E11" s="176">
        <v>6.0291207696839669E-5</v>
      </c>
      <c r="F11" s="168">
        <v>1027036.5334605376</v>
      </c>
      <c r="G11" s="176">
        <v>6.0291207696839669E-5</v>
      </c>
      <c r="H11" s="243">
        <v>0</v>
      </c>
      <c r="I11" s="179">
        <v>0</v>
      </c>
    </row>
    <row r="12" spans="1:9" ht="49.9" customHeight="1" x14ac:dyDescent="0.25">
      <c r="B12" s="198" t="s">
        <v>289</v>
      </c>
      <c r="C12" s="202" t="s">
        <v>333</v>
      </c>
      <c r="D12" s="168">
        <v>346978.46260643791</v>
      </c>
      <c r="E12" s="176">
        <v>2.3694488487500501E-5</v>
      </c>
      <c r="F12" s="168">
        <v>346978.46260643791</v>
      </c>
      <c r="G12" s="176">
        <v>2.3694488487500501E-5</v>
      </c>
      <c r="H12" s="243">
        <v>0</v>
      </c>
      <c r="I12" s="179">
        <v>0</v>
      </c>
    </row>
    <row r="13" spans="1:9" ht="49.9" customHeight="1" x14ac:dyDescent="0.25">
      <c r="B13" s="198" t="s">
        <v>291</v>
      </c>
      <c r="C13" s="202" t="s">
        <v>334</v>
      </c>
      <c r="D13" s="168">
        <v>39192.222290707003</v>
      </c>
      <c r="E13" s="176">
        <v>2.6763611000260609E-6</v>
      </c>
      <c r="F13" s="168">
        <v>39192.222290707003</v>
      </c>
      <c r="G13" s="176">
        <v>2.6763611000260609E-6</v>
      </c>
      <c r="H13" s="243">
        <v>0</v>
      </c>
      <c r="I13" s="179">
        <v>0</v>
      </c>
    </row>
    <row r="14" spans="1:9" ht="49.9" customHeight="1" x14ac:dyDescent="0.25">
      <c r="B14" s="199" t="s">
        <v>315</v>
      </c>
      <c r="C14" s="203" t="s">
        <v>335</v>
      </c>
      <c r="D14" s="168">
        <v>1094156347.8429573</v>
      </c>
      <c r="E14" s="170">
        <v>7.4717821944172494E-2</v>
      </c>
      <c r="F14" s="168">
        <v>451750080.79518604</v>
      </c>
      <c r="G14" s="170">
        <v>3.0858982897554857E-2</v>
      </c>
      <c r="H14" s="168">
        <v>642262125.73133004</v>
      </c>
      <c r="I14" s="170">
        <v>4.3858839046617644E-2</v>
      </c>
    </row>
    <row r="15" spans="1:9" ht="49.9" customHeight="1" x14ac:dyDescent="0.25">
      <c r="B15" s="199" t="s">
        <v>317</v>
      </c>
      <c r="C15" s="203" t="s">
        <v>336</v>
      </c>
      <c r="D15" s="168">
        <v>1095444521.1680665</v>
      </c>
      <c r="E15" s="170">
        <v>7.4805788810451246E-2</v>
      </c>
      <c r="F15" s="168">
        <v>453182395.43673652</v>
      </c>
      <c r="G15" s="170">
        <v>3.0946949763833609E-2</v>
      </c>
      <c r="H15" s="168">
        <v>642262125.73133004</v>
      </c>
      <c r="I15" s="170">
        <v>4.3858839046617644E-2</v>
      </c>
    </row>
    <row r="16" spans="1:9" ht="14.45" customHeight="1" x14ac:dyDescent="0.25"/>
  </sheetData>
  <mergeCells count="7">
    <mergeCell ref="G4:H4"/>
    <mergeCell ref="B5:B7"/>
    <mergeCell ref="C5:C7"/>
    <mergeCell ref="D5:I5"/>
    <mergeCell ref="D6:E6"/>
    <mergeCell ref="F6:G6"/>
    <mergeCell ref="H6:I6"/>
  </mergeCells>
  <hyperlinks>
    <hyperlink ref="A1" location="VI_XII_Index!A1" display="INDEX" xr:uid="{BCF00503-C8CD-47BE-A4C0-0943918DA19F}"/>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F084-5A4B-4927-A331-6A37BE4F304B}">
  <sheetPr>
    <tabColor theme="8" tint="-0.249977111117893"/>
    <pageSetUpPr fitToPage="1"/>
  </sheetPr>
  <dimension ref="A1:W39"/>
  <sheetViews>
    <sheetView showGridLines="0" zoomScaleNormal="100" workbookViewId="0"/>
  </sheetViews>
  <sheetFormatPr baseColWidth="10" defaultColWidth="0" defaultRowHeight="12.75" x14ac:dyDescent="0.2"/>
  <cols>
    <col min="1" max="1" width="6.5703125" style="255" bestFit="1" customWidth="1"/>
    <col min="2" max="2" width="50.7109375" style="255" customWidth="1"/>
    <col min="3" max="3" width="16.28515625" style="256" customWidth="1"/>
    <col min="4" max="4" width="15.5703125" style="257" customWidth="1"/>
    <col min="5" max="5" width="13.42578125" style="257" customWidth="1"/>
    <col min="6" max="13" width="7.28515625" style="257" customWidth="1"/>
    <col min="14" max="18" width="7.28515625" style="258" customWidth="1"/>
    <col min="19" max="19" width="15.140625" style="258" customWidth="1"/>
    <col min="20" max="20" width="15.5703125" style="258" customWidth="1"/>
    <col min="21" max="21" width="13.85546875" style="258" customWidth="1"/>
    <col min="22" max="23" width="9.7109375" style="255" customWidth="1"/>
    <col min="24" max="16384" width="9.7109375" style="255" hidden="1"/>
  </cols>
  <sheetData>
    <row r="1" spans="1:23" x14ac:dyDescent="0.2">
      <c r="A1" s="385" t="s">
        <v>29</v>
      </c>
    </row>
    <row r="2" spans="1:23" s="246" customFormat="1" ht="30" customHeight="1" x14ac:dyDescent="0.2">
      <c r="A2" s="380"/>
      <c r="B2" s="488" t="s">
        <v>352</v>
      </c>
      <c r="C2" s="488"/>
      <c r="D2" s="488"/>
      <c r="E2" s="488"/>
      <c r="F2" s="488" t="s">
        <v>353</v>
      </c>
      <c r="G2" s="488"/>
      <c r="H2" s="488"/>
      <c r="I2" s="488"/>
      <c r="J2" s="488"/>
      <c r="K2" s="488"/>
      <c r="L2" s="488" t="s">
        <v>354</v>
      </c>
      <c r="M2" s="488"/>
      <c r="N2" s="488"/>
      <c r="O2" s="488"/>
      <c r="P2" s="488"/>
      <c r="Q2" s="488"/>
      <c r="R2" s="244"/>
      <c r="S2" s="244"/>
      <c r="T2" s="244"/>
      <c r="U2" s="244"/>
      <c r="V2" s="245"/>
      <c r="W2" s="245"/>
    </row>
    <row r="3" spans="1:23" s="246" customFormat="1" ht="94.5" customHeight="1" x14ac:dyDescent="0.2">
      <c r="B3" s="271" t="s">
        <v>355</v>
      </c>
      <c r="C3" s="271" t="s">
        <v>356</v>
      </c>
      <c r="D3" s="271" t="s">
        <v>357</v>
      </c>
      <c r="E3" s="271" t="s">
        <v>358</v>
      </c>
      <c r="F3" s="403" t="s">
        <v>359</v>
      </c>
      <c r="G3" s="403" t="s">
        <v>360</v>
      </c>
      <c r="H3" s="404" t="s">
        <v>361</v>
      </c>
      <c r="I3" s="404" t="s">
        <v>362</v>
      </c>
      <c r="J3" s="404" t="s">
        <v>363</v>
      </c>
      <c r="K3" s="404" t="s">
        <v>364</v>
      </c>
      <c r="L3" s="405" t="s">
        <v>365</v>
      </c>
      <c r="M3" s="405" t="s">
        <v>366</v>
      </c>
      <c r="N3" s="405" t="s">
        <v>367</v>
      </c>
      <c r="O3" s="405" t="s">
        <v>368</v>
      </c>
      <c r="P3" s="405" t="s">
        <v>369</v>
      </c>
      <c r="Q3" s="405" t="s">
        <v>370</v>
      </c>
      <c r="R3" s="403" t="s">
        <v>371</v>
      </c>
      <c r="S3" s="324" t="s">
        <v>372</v>
      </c>
      <c r="T3" s="324" t="s">
        <v>373</v>
      </c>
      <c r="U3" s="324" t="s">
        <v>374</v>
      </c>
      <c r="V3" s="245"/>
      <c r="W3" s="245"/>
    </row>
    <row r="4" spans="1:23" s="246" customFormat="1" x14ac:dyDescent="0.2">
      <c r="B4" s="274"/>
      <c r="C4" s="274"/>
      <c r="D4" s="274"/>
      <c r="E4" s="274"/>
      <c r="F4" s="272"/>
      <c r="G4" s="272"/>
      <c r="H4" s="273"/>
      <c r="I4" s="273"/>
      <c r="J4" s="273"/>
      <c r="K4" s="273"/>
      <c r="L4" s="274"/>
      <c r="M4" s="274"/>
      <c r="N4" s="274"/>
      <c r="O4" s="274"/>
      <c r="P4" s="274"/>
      <c r="Q4" s="274"/>
      <c r="R4" s="272"/>
      <c r="S4" s="272"/>
      <c r="T4" s="272"/>
      <c r="U4" s="272"/>
      <c r="V4" s="245"/>
      <c r="W4" s="245"/>
    </row>
    <row r="5" spans="1:23" s="248" customFormat="1" ht="43.5" customHeight="1" thickBot="1" x14ac:dyDescent="0.3">
      <c r="B5" s="260"/>
      <c r="C5" s="260"/>
      <c r="D5" s="260" t="s">
        <v>375</v>
      </c>
      <c r="E5" s="260" t="s">
        <v>307</v>
      </c>
      <c r="F5" s="260" t="s">
        <v>376</v>
      </c>
      <c r="G5" s="260" t="s">
        <v>376</v>
      </c>
      <c r="H5" s="260" t="s">
        <v>376</v>
      </c>
      <c r="I5" s="260" t="s">
        <v>376</v>
      </c>
      <c r="J5" s="260" t="s">
        <v>376</v>
      </c>
      <c r="K5" s="260" t="s">
        <v>376</v>
      </c>
      <c r="L5" s="260" t="s">
        <v>377</v>
      </c>
      <c r="M5" s="260" t="s">
        <v>377</v>
      </c>
      <c r="N5" s="260" t="s">
        <v>377</v>
      </c>
      <c r="O5" s="260" t="s">
        <v>377</v>
      </c>
      <c r="P5" s="260" t="s">
        <v>377</v>
      </c>
      <c r="Q5" s="260" t="s">
        <v>377</v>
      </c>
      <c r="R5" s="260" t="s">
        <v>377</v>
      </c>
      <c r="S5" s="260" t="s">
        <v>307</v>
      </c>
      <c r="T5" s="260" t="s">
        <v>378</v>
      </c>
      <c r="U5" s="260" t="s">
        <v>379</v>
      </c>
      <c r="V5" s="247"/>
      <c r="W5" s="247"/>
    </row>
    <row r="6" spans="1:23" s="246" customFormat="1" ht="22.5" customHeight="1" x14ac:dyDescent="0.2">
      <c r="B6" s="275" t="s">
        <v>380</v>
      </c>
      <c r="C6" s="276"/>
      <c r="D6" s="276"/>
      <c r="E6" s="277"/>
      <c r="F6" s="277"/>
      <c r="G6" s="277"/>
      <c r="H6" s="277"/>
      <c r="I6" s="277"/>
      <c r="J6" s="277"/>
      <c r="K6" s="277"/>
      <c r="L6" s="277"/>
      <c r="M6" s="277"/>
      <c r="N6" s="277"/>
      <c r="O6" s="277"/>
      <c r="P6" s="277"/>
      <c r="Q6" s="277"/>
      <c r="R6" s="277"/>
      <c r="S6" s="277"/>
      <c r="T6" s="277"/>
      <c r="U6" s="277"/>
      <c r="V6" s="245"/>
      <c r="W6" s="245"/>
    </row>
    <row r="7" spans="1:23" s="246" customFormat="1" ht="14.45" customHeight="1" x14ac:dyDescent="0.2">
      <c r="B7" s="278" t="s">
        <v>381</v>
      </c>
      <c r="C7" s="279"/>
      <c r="D7" s="279"/>
      <c r="E7" s="279"/>
      <c r="F7" s="279"/>
      <c r="G7" s="279"/>
      <c r="H7" s="279"/>
      <c r="I7" s="279"/>
      <c r="J7" s="279"/>
      <c r="K7" s="279"/>
      <c r="L7" s="279"/>
      <c r="M7" s="279"/>
      <c r="N7" s="279"/>
      <c r="O7" s="279"/>
      <c r="P7" s="279"/>
      <c r="Q7" s="279"/>
      <c r="R7" s="279"/>
      <c r="S7" s="279"/>
      <c r="T7" s="279"/>
      <c r="U7" s="279"/>
      <c r="V7" s="245"/>
      <c r="W7" s="245"/>
    </row>
    <row r="8" spans="1:23" s="246" customFormat="1" ht="14.45" customHeight="1" x14ac:dyDescent="0.2">
      <c r="B8" s="280" t="s">
        <v>382</v>
      </c>
      <c r="C8" s="281" t="s">
        <v>383</v>
      </c>
      <c r="D8" s="282">
        <v>22176023.550000001</v>
      </c>
      <c r="E8" s="283">
        <v>1.79088845498592E-2</v>
      </c>
      <c r="F8" s="284" t="s">
        <v>384</v>
      </c>
      <c r="G8" s="285" t="s">
        <v>385</v>
      </c>
      <c r="H8" s="285" t="s">
        <v>385</v>
      </c>
      <c r="I8" s="285" t="s">
        <v>385</v>
      </c>
      <c r="J8" s="285" t="s">
        <v>385</v>
      </c>
      <c r="K8" s="285" t="s">
        <v>385</v>
      </c>
      <c r="L8" s="286" t="s">
        <v>384</v>
      </c>
      <c r="M8" s="286" t="s">
        <v>384</v>
      </c>
      <c r="N8" s="286" t="s">
        <v>384</v>
      </c>
      <c r="O8" s="286" t="s">
        <v>384</v>
      </c>
      <c r="P8" s="286" t="s">
        <v>384</v>
      </c>
      <c r="Q8" s="286" t="s">
        <v>384</v>
      </c>
      <c r="R8" s="287" t="s">
        <v>384</v>
      </c>
      <c r="S8" s="285">
        <v>2.0400000000000001E-2</v>
      </c>
      <c r="T8" s="288"/>
      <c r="U8" s="287" t="s">
        <v>386</v>
      </c>
      <c r="V8" s="245"/>
      <c r="W8" s="245"/>
    </row>
    <row r="9" spans="1:23" s="246" customFormat="1" ht="24" customHeight="1" x14ac:dyDescent="0.2">
      <c r="B9" s="289" t="s">
        <v>387</v>
      </c>
      <c r="C9" s="279"/>
      <c r="D9" s="290">
        <v>22176023.550000001</v>
      </c>
      <c r="E9" s="291">
        <v>1.79088845498592E-2</v>
      </c>
      <c r="F9" s="284">
        <v>1</v>
      </c>
      <c r="G9" s="284">
        <v>0</v>
      </c>
      <c r="H9" s="284">
        <v>0</v>
      </c>
      <c r="I9" s="284">
        <v>0</v>
      </c>
      <c r="J9" s="284">
        <v>0</v>
      </c>
      <c r="K9" s="284">
        <v>0</v>
      </c>
      <c r="L9" s="279"/>
      <c r="M9" s="279"/>
      <c r="N9" s="279"/>
      <c r="O9" s="279"/>
      <c r="P9" s="279"/>
      <c r="Q9" s="279"/>
      <c r="R9" s="292"/>
      <c r="S9" s="284">
        <v>2.0400000000000001E-2</v>
      </c>
      <c r="T9" s="293"/>
      <c r="U9" s="293"/>
      <c r="V9" s="245"/>
      <c r="W9" s="245"/>
    </row>
    <row r="10" spans="1:23" s="246" customFormat="1" ht="14.45" customHeight="1" x14ac:dyDescent="0.2">
      <c r="B10" s="280" t="s">
        <v>137</v>
      </c>
      <c r="C10" s="279"/>
      <c r="D10" s="294">
        <v>0</v>
      </c>
      <c r="E10" s="295">
        <v>0</v>
      </c>
      <c r="F10" s="285">
        <v>0</v>
      </c>
      <c r="G10" s="285">
        <v>0</v>
      </c>
      <c r="H10" s="285">
        <v>0</v>
      </c>
      <c r="I10" s="285">
        <v>0</v>
      </c>
      <c r="J10" s="285">
        <v>0</v>
      </c>
      <c r="K10" s="285">
        <v>0</v>
      </c>
      <c r="L10" s="279"/>
      <c r="M10" s="279"/>
      <c r="N10" s="279"/>
      <c r="O10" s="279"/>
      <c r="P10" s="279"/>
      <c r="Q10" s="279"/>
      <c r="R10" s="292"/>
      <c r="S10" s="284"/>
      <c r="T10" s="284" t="s">
        <v>378</v>
      </c>
      <c r="U10" s="293" t="s">
        <v>388</v>
      </c>
      <c r="V10" s="245"/>
      <c r="W10" s="245"/>
    </row>
    <row r="11" spans="1:23" s="246" customFormat="1" ht="14.45" customHeight="1" x14ac:dyDescent="0.2">
      <c r="B11" s="280" t="s">
        <v>389</v>
      </c>
      <c r="C11" s="279"/>
      <c r="D11" s="294">
        <v>0</v>
      </c>
      <c r="E11" s="295">
        <v>0</v>
      </c>
      <c r="F11" s="285">
        <v>0</v>
      </c>
      <c r="G11" s="285">
        <v>0</v>
      </c>
      <c r="H11" s="285">
        <v>0</v>
      </c>
      <c r="I11" s="285">
        <v>0</v>
      </c>
      <c r="J11" s="285">
        <v>0</v>
      </c>
      <c r="K11" s="285">
        <v>0</v>
      </c>
      <c r="L11" s="279"/>
      <c r="M11" s="279"/>
      <c r="N11" s="279"/>
      <c r="O11" s="279"/>
      <c r="P11" s="279"/>
      <c r="Q11" s="279"/>
      <c r="R11" s="292"/>
      <c r="S11" s="284"/>
      <c r="T11" s="293" t="s">
        <v>388</v>
      </c>
      <c r="U11" s="296" t="s">
        <v>379</v>
      </c>
      <c r="V11" s="245"/>
      <c r="W11" s="245"/>
    </row>
    <row r="12" spans="1:23" s="246" customFormat="1" ht="24" customHeight="1" x14ac:dyDescent="0.2">
      <c r="B12" s="289" t="s">
        <v>390</v>
      </c>
      <c r="C12" s="279"/>
      <c r="D12" s="290"/>
      <c r="E12" s="297"/>
      <c r="F12" s="297"/>
      <c r="G12" s="297"/>
      <c r="H12" s="297"/>
      <c r="I12" s="297"/>
      <c r="J12" s="297"/>
      <c r="K12" s="297"/>
      <c r="L12" s="297"/>
      <c r="M12" s="297"/>
      <c r="N12" s="297"/>
      <c r="O12" s="297"/>
      <c r="P12" s="297"/>
      <c r="Q12" s="297"/>
      <c r="R12" s="297"/>
      <c r="S12" s="297"/>
      <c r="T12" s="297"/>
      <c r="U12" s="297"/>
      <c r="V12" s="245"/>
      <c r="W12" s="245"/>
    </row>
    <row r="13" spans="1:23" s="250" customFormat="1" ht="25.15" customHeight="1" x14ac:dyDescent="0.25">
      <c r="B13" s="261"/>
      <c r="C13" s="262"/>
      <c r="D13" s="269"/>
      <c r="E13" s="270"/>
      <c r="F13" s="264" t="s">
        <v>391</v>
      </c>
      <c r="G13" s="264" t="s">
        <v>391</v>
      </c>
      <c r="H13" s="264" t="s">
        <v>391</v>
      </c>
      <c r="I13" s="264" t="s">
        <v>391</v>
      </c>
      <c r="J13" s="264" t="s">
        <v>391</v>
      </c>
      <c r="K13" s="264" t="s">
        <v>391</v>
      </c>
      <c r="L13" s="297"/>
      <c r="M13" s="297"/>
      <c r="N13" s="297"/>
      <c r="O13" s="297"/>
      <c r="P13" s="297"/>
      <c r="Q13" s="297"/>
      <c r="R13" s="297"/>
      <c r="S13" s="297"/>
      <c r="T13" s="297"/>
      <c r="U13" s="297"/>
      <c r="V13" s="249"/>
      <c r="W13" s="249"/>
    </row>
    <row r="14" spans="1:23" s="246" customFormat="1" ht="14.45" customHeight="1" x14ac:dyDescent="0.2">
      <c r="B14" s="280" t="s">
        <v>382</v>
      </c>
      <c r="C14" s="281" t="s">
        <v>383</v>
      </c>
      <c r="D14" s="282">
        <v>71934460.439999998</v>
      </c>
      <c r="E14" s="283">
        <v>5.809273895618558E-2</v>
      </c>
      <c r="F14" s="298" t="s">
        <v>392</v>
      </c>
      <c r="G14" s="298" t="s">
        <v>385</v>
      </c>
      <c r="H14" s="298" t="s">
        <v>385</v>
      </c>
      <c r="I14" s="298" t="s">
        <v>385</v>
      </c>
      <c r="J14" s="298" t="s">
        <v>385</v>
      </c>
      <c r="K14" s="298" t="s">
        <v>385</v>
      </c>
      <c r="L14" s="293" t="s">
        <v>388</v>
      </c>
      <c r="M14" s="293" t="s">
        <v>388</v>
      </c>
      <c r="N14" s="293" t="s">
        <v>388</v>
      </c>
      <c r="O14" s="293" t="s">
        <v>388</v>
      </c>
      <c r="P14" s="293" t="s">
        <v>388</v>
      </c>
      <c r="Q14" s="293" t="s">
        <v>388</v>
      </c>
      <c r="R14" s="293" t="s">
        <v>388</v>
      </c>
      <c r="S14" s="299">
        <v>7.9399999999999998E-2</v>
      </c>
      <c r="T14" s="293" t="s">
        <v>388</v>
      </c>
      <c r="U14" s="293" t="s">
        <v>388</v>
      </c>
      <c r="V14" s="245"/>
      <c r="W14" s="245"/>
    </row>
    <row r="15" spans="1:23" s="246" customFormat="1" ht="14.45" customHeight="1" x14ac:dyDescent="0.2">
      <c r="B15" s="280" t="s">
        <v>393</v>
      </c>
      <c r="C15" s="281" t="s">
        <v>394</v>
      </c>
      <c r="D15" s="294">
        <v>1872696.16</v>
      </c>
      <c r="E15" s="295">
        <v>1.5123495540481898E-3</v>
      </c>
      <c r="F15" s="298" t="s">
        <v>392</v>
      </c>
      <c r="G15" s="298" t="s">
        <v>385</v>
      </c>
      <c r="H15" s="298" t="s">
        <v>385</v>
      </c>
      <c r="I15" s="298" t="s">
        <v>385</v>
      </c>
      <c r="J15" s="298" t="s">
        <v>385</v>
      </c>
      <c r="K15" s="298" t="s">
        <v>385</v>
      </c>
      <c r="L15" s="293" t="s">
        <v>388</v>
      </c>
      <c r="M15" s="293" t="s">
        <v>388</v>
      </c>
      <c r="N15" s="293" t="s">
        <v>388</v>
      </c>
      <c r="O15" s="293" t="s">
        <v>388</v>
      </c>
      <c r="P15" s="293" t="s">
        <v>388</v>
      </c>
      <c r="Q15" s="293" t="s">
        <v>388</v>
      </c>
      <c r="R15" s="293" t="s">
        <v>388</v>
      </c>
      <c r="S15" s="299">
        <v>8.2400000000000001E-2</v>
      </c>
      <c r="T15" s="293" t="s">
        <v>388</v>
      </c>
      <c r="U15" s="293" t="s">
        <v>388</v>
      </c>
      <c r="V15" s="245"/>
      <c r="W15" s="245"/>
    </row>
    <row r="16" spans="1:23" s="246" customFormat="1" ht="24" customHeight="1" x14ac:dyDescent="0.2">
      <c r="B16" s="289" t="s">
        <v>395</v>
      </c>
      <c r="C16" s="279"/>
      <c r="D16" s="290">
        <v>73807156.599999994</v>
      </c>
      <c r="E16" s="291">
        <v>5.9605088510233772E-2</v>
      </c>
      <c r="F16" s="300">
        <v>1</v>
      </c>
      <c r="G16" s="300">
        <v>0</v>
      </c>
      <c r="H16" s="300">
        <v>0</v>
      </c>
      <c r="I16" s="300">
        <v>0</v>
      </c>
      <c r="J16" s="300">
        <v>0</v>
      </c>
      <c r="K16" s="300">
        <v>0</v>
      </c>
      <c r="L16" s="293" t="s">
        <v>388</v>
      </c>
      <c r="M16" s="293" t="s">
        <v>388</v>
      </c>
      <c r="N16" s="293" t="s">
        <v>388</v>
      </c>
      <c r="O16" s="293" t="s">
        <v>388</v>
      </c>
      <c r="P16" s="293" t="s">
        <v>388</v>
      </c>
      <c r="Q16" s="293" t="s">
        <v>388</v>
      </c>
      <c r="R16" s="293" t="s">
        <v>388</v>
      </c>
      <c r="S16" s="301">
        <v>0.16189999999999999</v>
      </c>
      <c r="T16" s="293" t="s">
        <v>388</v>
      </c>
      <c r="U16" s="293" t="s">
        <v>388</v>
      </c>
      <c r="V16" s="245"/>
      <c r="W16" s="245"/>
    </row>
    <row r="17" spans="2:23" s="246" customFormat="1" ht="14.45" customHeight="1" x14ac:dyDescent="0.2">
      <c r="B17" s="289" t="s">
        <v>396</v>
      </c>
      <c r="C17" s="279"/>
      <c r="D17" s="290">
        <v>95983180.149999991</v>
      </c>
      <c r="E17" s="291">
        <v>7.7513973060092972E-2</v>
      </c>
      <c r="F17" s="302">
        <v>1</v>
      </c>
      <c r="G17" s="302">
        <v>0</v>
      </c>
      <c r="H17" s="302">
        <v>0</v>
      </c>
      <c r="I17" s="302">
        <v>0</v>
      </c>
      <c r="J17" s="302">
        <v>0</v>
      </c>
      <c r="K17" s="302">
        <v>0</v>
      </c>
      <c r="L17" s="303" t="s">
        <v>388</v>
      </c>
      <c r="M17" s="303" t="s">
        <v>388</v>
      </c>
      <c r="N17" s="303" t="s">
        <v>388</v>
      </c>
      <c r="O17" s="303" t="s">
        <v>388</v>
      </c>
      <c r="P17" s="303" t="s">
        <v>388</v>
      </c>
      <c r="Q17" s="303" t="s">
        <v>388</v>
      </c>
      <c r="R17" s="303" t="s">
        <v>388</v>
      </c>
      <c r="S17" s="301">
        <v>0.1822</v>
      </c>
      <c r="T17" s="293" t="s">
        <v>388</v>
      </c>
      <c r="U17" s="293" t="s">
        <v>388</v>
      </c>
      <c r="V17" s="245"/>
      <c r="W17" s="245"/>
    </row>
    <row r="18" spans="2:23" s="246" customFormat="1" ht="14.45" customHeight="1" x14ac:dyDescent="0.2">
      <c r="B18" s="304" t="s">
        <v>397</v>
      </c>
      <c r="C18" s="305"/>
      <c r="D18" s="306"/>
      <c r="E18" s="307"/>
      <c r="F18" s="271"/>
      <c r="G18" s="271"/>
      <c r="H18" s="271"/>
      <c r="I18" s="271"/>
      <c r="J18" s="271"/>
      <c r="K18" s="271"/>
      <c r="L18" s="271"/>
      <c r="M18" s="271"/>
      <c r="N18" s="271"/>
      <c r="O18" s="271"/>
      <c r="P18" s="271"/>
      <c r="Q18" s="271"/>
      <c r="R18" s="271"/>
      <c r="S18" s="271"/>
      <c r="T18" s="271"/>
      <c r="U18" s="271"/>
      <c r="V18" s="245"/>
      <c r="W18" s="245"/>
    </row>
    <row r="19" spans="2:23" s="246" customFormat="1" ht="14.45" customHeight="1" x14ac:dyDescent="0.2">
      <c r="B19" s="308" t="s">
        <v>398</v>
      </c>
      <c r="C19" s="279"/>
      <c r="D19" s="290">
        <v>1142286210.01</v>
      </c>
      <c r="E19" s="291">
        <v>0.922486026939907</v>
      </c>
      <c r="F19" s="309"/>
      <c r="G19" s="309"/>
      <c r="H19" s="309"/>
      <c r="I19" s="309"/>
      <c r="J19" s="309"/>
      <c r="K19" s="309"/>
      <c r="L19" s="309"/>
      <c r="M19" s="309"/>
      <c r="N19" s="309"/>
      <c r="O19" s="309"/>
      <c r="P19" s="309"/>
      <c r="Q19" s="309"/>
      <c r="R19" s="309"/>
      <c r="S19" s="309"/>
      <c r="T19" s="309"/>
      <c r="U19" s="309"/>
      <c r="V19" s="245"/>
      <c r="W19" s="245"/>
    </row>
    <row r="20" spans="2:23" s="246" customFormat="1" ht="14.45" customHeight="1" thickBot="1" x14ac:dyDescent="0.25">
      <c r="B20" s="310" t="s">
        <v>399</v>
      </c>
      <c r="C20" s="311"/>
      <c r="D20" s="312">
        <v>1238269390.1600001</v>
      </c>
      <c r="E20" s="313">
        <v>1</v>
      </c>
      <c r="F20" s="271"/>
      <c r="G20" s="271"/>
      <c r="H20" s="271"/>
      <c r="I20" s="271"/>
      <c r="J20" s="271"/>
      <c r="K20" s="271"/>
      <c r="L20" s="271"/>
      <c r="M20" s="271"/>
      <c r="N20" s="271"/>
      <c r="O20" s="271"/>
      <c r="P20" s="271"/>
      <c r="Q20" s="271"/>
      <c r="R20" s="271"/>
      <c r="S20" s="271"/>
      <c r="T20" s="271"/>
      <c r="U20" s="271"/>
      <c r="V20" s="245"/>
      <c r="W20" s="245"/>
    </row>
    <row r="21" spans="2:23" x14ac:dyDescent="0.2">
      <c r="B21" s="314"/>
      <c r="C21" s="315"/>
      <c r="D21" s="316"/>
      <c r="E21" s="316"/>
      <c r="F21" s="316"/>
      <c r="G21" s="316"/>
      <c r="H21" s="316"/>
      <c r="I21" s="316"/>
      <c r="J21" s="316"/>
      <c r="K21" s="316"/>
      <c r="L21" s="316"/>
      <c r="M21" s="316"/>
      <c r="N21" s="317"/>
      <c r="O21" s="317"/>
      <c r="P21" s="317"/>
      <c r="Q21" s="317"/>
      <c r="R21" s="317"/>
      <c r="S21" s="317"/>
      <c r="T21" s="317"/>
      <c r="U21" s="317"/>
      <c r="V21" s="251"/>
      <c r="W21" s="251"/>
    </row>
    <row r="22" spans="2:23" x14ac:dyDescent="0.2">
      <c r="B22" s="314"/>
      <c r="C22" s="315"/>
      <c r="D22" s="316"/>
      <c r="E22" s="316"/>
      <c r="F22" s="316"/>
      <c r="G22" s="316"/>
      <c r="H22" s="316"/>
      <c r="I22" s="316"/>
      <c r="J22" s="316"/>
      <c r="K22" s="316"/>
      <c r="L22" s="316"/>
      <c r="M22" s="316"/>
      <c r="N22" s="317"/>
      <c r="O22" s="317"/>
      <c r="P22" s="317"/>
      <c r="Q22" s="317"/>
      <c r="R22" s="317"/>
      <c r="S22" s="317"/>
      <c r="T22" s="317"/>
      <c r="U22" s="317"/>
      <c r="V22" s="251"/>
      <c r="W22" s="251"/>
    </row>
    <row r="23" spans="2:23" x14ac:dyDescent="0.2">
      <c r="B23" s="318"/>
      <c r="C23" s="489" t="s">
        <v>400</v>
      </c>
      <c r="D23" s="489"/>
      <c r="E23" s="316"/>
      <c r="F23" s="316"/>
      <c r="G23" s="316"/>
      <c r="H23" s="316"/>
      <c r="I23" s="316"/>
      <c r="J23" s="316"/>
      <c r="K23" s="316"/>
      <c r="L23" s="316"/>
      <c r="M23" s="316"/>
      <c r="N23" s="317"/>
      <c r="O23" s="317"/>
      <c r="P23" s="317"/>
      <c r="Q23" s="317"/>
      <c r="R23" s="317"/>
      <c r="S23" s="317"/>
      <c r="T23" s="317"/>
      <c r="U23" s="317"/>
      <c r="V23" s="251"/>
      <c r="W23" s="251"/>
    </row>
    <row r="24" spans="2:23" ht="25.9" customHeight="1" x14ac:dyDescent="0.2">
      <c r="B24" s="319"/>
      <c r="C24" s="320" t="s">
        <v>401</v>
      </c>
      <c r="D24" s="320" t="s">
        <v>402</v>
      </c>
      <c r="E24" s="316"/>
      <c r="F24" s="316"/>
      <c r="G24" s="316"/>
      <c r="H24" s="316"/>
      <c r="I24" s="316"/>
      <c r="J24" s="316"/>
      <c r="K24" s="316"/>
      <c r="L24" s="316"/>
      <c r="M24" s="316"/>
      <c r="N24" s="317"/>
      <c r="O24" s="317"/>
      <c r="P24" s="317"/>
      <c r="Q24" s="317"/>
      <c r="R24" s="317"/>
      <c r="S24" s="317"/>
      <c r="T24" s="317"/>
      <c r="U24" s="317"/>
      <c r="V24" s="251"/>
      <c r="W24" s="251"/>
    </row>
    <row r="25" spans="2:23" x14ac:dyDescent="0.2">
      <c r="B25" s="318" t="s">
        <v>403</v>
      </c>
      <c r="C25" s="321">
        <v>1.79088845498592E-2</v>
      </c>
      <c r="D25" s="322">
        <v>7.7513973060092972E-2</v>
      </c>
      <c r="E25" s="323"/>
      <c r="F25" s="316"/>
      <c r="G25" s="316"/>
      <c r="H25" s="316"/>
      <c r="I25" s="316"/>
      <c r="J25" s="316"/>
      <c r="K25" s="316"/>
      <c r="L25" s="316"/>
      <c r="M25" s="316"/>
      <c r="N25" s="317"/>
      <c r="O25" s="317"/>
      <c r="P25" s="317"/>
      <c r="Q25" s="317"/>
      <c r="R25" s="317"/>
      <c r="S25" s="317"/>
      <c r="T25" s="317"/>
      <c r="U25" s="317"/>
      <c r="V25" s="251"/>
      <c r="W25" s="251"/>
    </row>
    <row r="26" spans="2:23" x14ac:dyDescent="0.2">
      <c r="B26" s="318" t="s">
        <v>404</v>
      </c>
      <c r="C26" s="321">
        <v>0</v>
      </c>
      <c r="D26" s="321">
        <v>0</v>
      </c>
      <c r="E26" s="316"/>
      <c r="F26" s="316"/>
      <c r="G26" s="316"/>
      <c r="H26" s="316"/>
      <c r="I26" s="316"/>
      <c r="J26" s="316"/>
      <c r="K26" s="316"/>
      <c r="L26" s="316"/>
      <c r="M26" s="316"/>
      <c r="N26" s="317"/>
      <c r="O26" s="317"/>
      <c r="P26" s="317"/>
      <c r="Q26" s="317"/>
      <c r="R26" s="317"/>
      <c r="S26" s="317"/>
      <c r="T26" s="317"/>
      <c r="U26" s="317"/>
      <c r="V26" s="251"/>
      <c r="W26" s="251"/>
    </row>
    <row r="27" spans="2:23" x14ac:dyDescent="0.2">
      <c r="B27" s="318" t="s">
        <v>405</v>
      </c>
      <c r="C27" s="321">
        <v>0</v>
      </c>
      <c r="D27" s="321">
        <v>0</v>
      </c>
      <c r="E27" s="316"/>
      <c r="F27" s="316"/>
      <c r="G27" s="316"/>
      <c r="H27" s="316"/>
      <c r="I27" s="316"/>
      <c r="J27" s="316"/>
      <c r="K27" s="316"/>
      <c r="L27" s="316"/>
      <c r="M27" s="316"/>
      <c r="N27" s="317"/>
      <c r="O27" s="317"/>
      <c r="P27" s="317"/>
      <c r="Q27" s="317"/>
      <c r="R27" s="317"/>
      <c r="S27" s="317"/>
      <c r="T27" s="317"/>
      <c r="U27" s="317"/>
      <c r="V27" s="251"/>
      <c r="W27" s="251"/>
    </row>
    <row r="28" spans="2:23" x14ac:dyDescent="0.2">
      <c r="B28" s="318" t="s">
        <v>406</v>
      </c>
      <c r="C28" s="321">
        <v>0</v>
      </c>
      <c r="D28" s="321">
        <v>0</v>
      </c>
      <c r="E28" s="316"/>
      <c r="F28" s="316"/>
      <c r="G28" s="316"/>
      <c r="H28" s="316"/>
      <c r="I28" s="316"/>
      <c r="J28" s="316"/>
      <c r="K28" s="316"/>
      <c r="L28" s="316"/>
      <c r="M28" s="316"/>
      <c r="N28" s="317"/>
      <c r="O28" s="317"/>
      <c r="P28" s="317"/>
      <c r="Q28" s="317"/>
      <c r="R28" s="317"/>
      <c r="S28" s="317"/>
      <c r="T28" s="317"/>
      <c r="U28" s="317"/>
      <c r="V28" s="251"/>
      <c r="W28" s="251"/>
    </row>
    <row r="29" spans="2:23" x14ac:dyDescent="0.2">
      <c r="B29" s="318" t="s">
        <v>407</v>
      </c>
      <c r="C29" s="321">
        <v>0</v>
      </c>
      <c r="D29" s="321">
        <v>0</v>
      </c>
      <c r="E29" s="316"/>
      <c r="F29" s="316"/>
      <c r="G29" s="316"/>
      <c r="H29" s="316"/>
      <c r="I29" s="316"/>
      <c r="J29" s="316"/>
      <c r="K29" s="316"/>
      <c r="L29" s="316"/>
      <c r="M29" s="316"/>
      <c r="N29" s="317"/>
      <c r="O29" s="317"/>
      <c r="P29" s="317"/>
      <c r="Q29" s="317"/>
      <c r="R29" s="317"/>
      <c r="S29" s="317"/>
      <c r="T29" s="317"/>
      <c r="U29" s="317"/>
      <c r="V29" s="251"/>
      <c r="W29" s="251"/>
    </row>
    <row r="30" spans="2:23" x14ac:dyDescent="0.2">
      <c r="B30" s="318" t="s">
        <v>408</v>
      </c>
      <c r="C30" s="321">
        <v>0</v>
      </c>
      <c r="D30" s="321">
        <v>0</v>
      </c>
      <c r="E30" s="316"/>
      <c r="F30" s="316"/>
      <c r="G30" s="316"/>
      <c r="H30" s="316"/>
      <c r="I30" s="316"/>
      <c r="J30" s="316"/>
      <c r="K30" s="316"/>
      <c r="L30" s="316"/>
      <c r="M30" s="316"/>
      <c r="N30" s="317"/>
      <c r="O30" s="317"/>
      <c r="P30" s="317"/>
      <c r="Q30" s="317"/>
      <c r="R30" s="317"/>
      <c r="S30" s="317"/>
      <c r="T30" s="317"/>
      <c r="U30" s="317"/>
      <c r="V30" s="251"/>
      <c r="W30" s="251"/>
    </row>
    <row r="31" spans="2:23" x14ac:dyDescent="0.2">
      <c r="B31" s="251"/>
      <c r="C31" s="252"/>
      <c r="D31" s="253"/>
      <c r="E31" s="253"/>
      <c r="F31" s="253"/>
      <c r="G31" s="253"/>
      <c r="H31" s="253"/>
      <c r="I31" s="253"/>
      <c r="J31" s="253"/>
      <c r="K31" s="253"/>
      <c r="L31" s="253"/>
      <c r="M31" s="253"/>
      <c r="N31" s="254"/>
      <c r="O31" s="254"/>
      <c r="P31" s="254"/>
      <c r="Q31" s="254"/>
      <c r="R31" s="254"/>
      <c r="S31" s="254"/>
      <c r="T31" s="254"/>
      <c r="U31" s="254"/>
      <c r="V31" s="251"/>
      <c r="W31" s="251"/>
    </row>
    <row r="32" spans="2:23" x14ac:dyDescent="0.2">
      <c r="B32" s="251"/>
      <c r="C32" s="252"/>
      <c r="D32" s="253"/>
      <c r="E32" s="253"/>
      <c r="F32" s="253"/>
      <c r="G32" s="253"/>
      <c r="H32" s="253"/>
      <c r="I32" s="253"/>
      <c r="J32" s="253"/>
      <c r="K32" s="253"/>
      <c r="L32" s="253"/>
      <c r="M32" s="253"/>
      <c r="N32" s="254"/>
      <c r="O32" s="254"/>
      <c r="P32" s="254"/>
      <c r="Q32" s="254"/>
      <c r="R32" s="254"/>
      <c r="S32" s="254"/>
      <c r="T32" s="254"/>
      <c r="U32" s="254"/>
      <c r="V32" s="251"/>
      <c r="W32" s="251"/>
    </row>
    <row r="33" spans="2:23" x14ac:dyDescent="0.2">
      <c r="B33" s="251"/>
      <c r="C33" s="252"/>
      <c r="D33" s="253"/>
      <c r="E33" s="253"/>
      <c r="F33" s="253"/>
      <c r="G33" s="253"/>
      <c r="H33" s="253"/>
      <c r="I33" s="253"/>
      <c r="J33" s="253"/>
      <c r="K33" s="253"/>
      <c r="L33" s="253"/>
      <c r="M33" s="253"/>
      <c r="N33" s="254"/>
      <c r="O33" s="254"/>
      <c r="P33" s="254"/>
      <c r="Q33" s="254"/>
      <c r="R33" s="254"/>
      <c r="S33" s="254"/>
      <c r="T33" s="254"/>
      <c r="U33" s="254"/>
      <c r="V33" s="251"/>
      <c r="W33" s="251"/>
    </row>
    <row r="34" spans="2:23" x14ac:dyDescent="0.2">
      <c r="B34" s="251"/>
      <c r="C34" s="252"/>
      <c r="D34" s="253"/>
      <c r="E34" s="253"/>
      <c r="F34" s="253"/>
      <c r="G34" s="253"/>
      <c r="H34" s="253"/>
      <c r="I34" s="253"/>
      <c r="J34" s="253"/>
      <c r="K34" s="253"/>
      <c r="L34" s="253"/>
      <c r="M34" s="253"/>
      <c r="N34" s="254"/>
      <c r="O34" s="254"/>
      <c r="P34" s="254"/>
      <c r="Q34" s="254"/>
      <c r="R34" s="254"/>
      <c r="S34" s="254"/>
      <c r="T34" s="254"/>
      <c r="U34" s="254"/>
      <c r="V34" s="251"/>
      <c r="W34" s="251"/>
    </row>
    <row r="35" spans="2:23" x14ac:dyDescent="0.2">
      <c r="B35" s="251"/>
      <c r="C35" s="252"/>
      <c r="D35" s="253"/>
      <c r="E35" s="253"/>
      <c r="F35" s="253"/>
      <c r="G35" s="253"/>
      <c r="H35" s="253"/>
      <c r="I35" s="253"/>
      <c r="J35" s="253"/>
      <c r="K35" s="253"/>
      <c r="L35" s="253"/>
      <c r="M35" s="253"/>
      <c r="N35" s="254"/>
      <c r="O35" s="254"/>
      <c r="P35" s="254"/>
      <c r="Q35" s="254"/>
      <c r="R35" s="254"/>
      <c r="S35" s="254"/>
      <c r="T35" s="254"/>
      <c r="U35" s="254"/>
      <c r="V35" s="251"/>
      <c r="W35" s="251"/>
    </row>
    <row r="36" spans="2:23" x14ac:dyDescent="0.2">
      <c r="B36" s="251"/>
      <c r="C36" s="252"/>
      <c r="D36" s="253"/>
      <c r="E36" s="253"/>
      <c r="F36" s="253"/>
      <c r="G36" s="253"/>
      <c r="H36" s="253"/>
      <c r="I36" s="253"/>
      <c r="J36" s="253"/>
      <c r="K36" s="253"/>
      <c r="L36" s="253"/>
      <c r="M36" s="253"/>
      <c r="N36" s="254"/>
      <c r="O36" s="254"/>
      <c r="P36" s="254"/>
      <c r="Q36" s="254"/>
      <c r="R36" s="254"/>
      <c r="S36" s="254"/>
      <c r="T36" s="254"/>
      <c r="U36" s="254"/>
      <c r="V36" s="251"/>
      <c r="W36" s="251"/>
    </row>
    <row r="37" spans="2:23" x14ac:dyDescent="0.2">
      <c r="B37" s="251"/>
      <c r="C37" s="252"/>
      <c r="D37" s="253"/>
      <c r="E37" s="253"/>
      <c r="F37" s="253"/>
      <c r="G37" s="253"/>
      <c r="H37" s="253"/>
      <c r="I37" s="253"/>
      <c r="J37" s="253"/>
      <c r="K37" s="253"/>
      <c r="L37" s="253"/>
      <c r="M37" s="253"/>
      <c r="N37" s="254"/>
      <c r="O37" s="254"/>
      <c r="P37" s="254"/>
      <c r="Q37" s="254"/>
      <c r="R37" s="254"/>
      <c r="S37" s="254"/>
      <c r="T37" s="254"/>
      <c r="U37" s="254"/>
      <c r="V37" s="251"/>
      <c r="W37" s="251"/>
    </row>
    <row r="38" spans="2:23" x14ac:dyDescent="0.2">
      <c r="B38" s="251"/>
      <c r="C38" s="252"/>
      <c r="D38" s="253"/>
      <c r="E38" s="253"/>
      <c r="F38" s="253"/>
      <c r="G38" s="253"/>
      <c r="H38" s="253"/>
      <c r="I38" s="253"/>
      <c r="J38" s="253"/>
      <c r="K38" s="253"/>
      <c r="L38" s="253"/>
      <c r="M38" s="253"/>
      <c r="N38" s="254"/>
      <c r="O38" s="254"/>
      <c r="P38" s="254"/>
      <c r="Q38" s="254"/>
      <c r="R38" s="254"/>
      <c r="S38" s="254"/>
      <c r="T38" s="254"/>
      <c r="U38" s="254"/>
      <c r="V38" s="251"/>
      <c r="W38" s="251"/>
    </row>
    <row r="39" spans="2:23" x14ac:dyDescent="0.2">
      <c r="B39" s="251"/>
      <c r="C39" s="252"/>
      <c r="D39" s="253"/>
      <c r="E39" s="253"/>
      <c r="F39" s="253"/>
      <c r="G39" s="253"/>
      <c r="H39" s="253"/>
      <c r="I39" s="253"/>
      <c r="J39" s="253"/>
      <c r="K39" s="253"/>
      <c r="L39" s="253"/>
      <c r="M39" s="253"/>
      <c r="N39" s="254"/>
      <c r="O39" s="254"/>
      <c r="P39" s="254"/>
      <c r="Q39" s="254"/>
      <c r="R39" s="254"/>
      <c r="S39" s="254"/>
      <c r="T39" s="254"/>
      <c r="U39" s="254"/>
      <c r="V39" s="251"/>
      <c r="W39" s="251"/>
    </row>
  </sheetData>
  <mergeCells count="4">
    <mergeCell ref="B2:E2"/>
    <mergeCell ref="F2:K2"/>
    <mergeCell ref="L2:Q2"/>
    <mergeCell ref="C23:D23"/>
  </mergeCells>
  <hyperlinks>
    <hyperlink ref="A1" location="VI_XII_Index!A1" display="INDEX" xr:uid="{48FF136F-68BE-454F-A1DE-486B1731B887}"/>
  </hyperlinks>
  <pageMargins left="0.7" right="0.7" top="0.75" bottom="0.75" header="0.3" footer="0.3"/>
  <pageSetup paperSize="9" fitToHeight="0"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5F9D-B7CF-4D0E-B930-231CC038C506}">
  <sheetPr>
    <tabColor theme="8" tint="-0.249977111117893"/>
    <pageSetUpPr fitToPage="1"/>
  </sheetPr>
  <dimension ref="A1:W57"/>
  <sheetViews>
    <sheetView showGridLines="0" zoomScaleNormal="100" workbookViewId="0"/>
  </sheetViews>
  <sheetFormatPr baseColWidth="10" defaultColWidth="15.5703125" defaultRowHeight="15" zeroHeight="1" x14ac:dyDescent="0.25"/>
  <cols>
    <col min="1" max="1" width="6.5703125" bestFit="1" customWidth="1"/>
    <col min="2" max="2" width="50.7109375" style="255" customWidth="1"/>
    <col min="3" max="5" width="15.5703125" style="257"/>
    <col min="6" max="13" width="7.28515625" style="257" customWidth="1"/>
    <col min="14" max="18" width="7.28515625" style="258" customWidth="1"/>
    <col min="19" max="21" width="15.5703125" style="258"/>
  </cols>
  <sheetData>
    <row r="1" spans="1:21" x14ac:dyDescent="0.25">
      <c r="A1" s="385" t="s">
        <v>29</v>
      </c>
      <c r="B1" s="265"/>
      <c r="C1" s="266"/>
      <c r="D1" s="266"/>
      <c r="E1" s="266"/>
      <c r="F1" s="266"/>
      <c r="G1" s="266"/>
      <c r="H1" s="266"/>
      <c r="I1" s="266"/>
      <c r="J1" s="266"/>
      <c r="K1" s="266"/>
      <c r="L1" s="266"/>
      <c r="M1" s="266"/>
      <c r="N1" s="267"/>
      <c r="O1" s="267"/>
      <c r="P1" s="267"/>
      <c r="Q1" s="267"/>
    </row>
    <row r="2" spans="1:21" ht="30" customHeight="1" x14ac:dyDescent="0.25">
      <c r="A2" s="380"/>
      <c r="B2" s="488" t="s">
        <v>352</v>
      </c>
      <c r="C2" s="488"/>
      <c r="D2" s="488"/>
      <c r="E2" s="488"/>
      <c r="F2" s="488" t="s">
        <v>353</v>
      </c>
      <c r="G2" s="488"/>
      <c r="H2" s="488"/>
      <c r="I2" s="488"/>
      <c r="J2" s="488"/>
      <c r="K2" s="488"/>
      <c r="L2" s="488" t="s">
        <v>354</v>
      </c>
      <c r="M2" s="488"/>
      <c r="N2" s="488"/>
      <c r="O2" s="488"/>
      <c r="P2" s="488"/>
      <c r="Q2" s="488"/>
      <c r="R2" s="244"/>
      <c r="S2" s="244"/>
      <c r="T2" s="244"/>
      <c r="U2" s="244"/>
    </row>
    <row r="3" spans="1:21" ht="94.5" customHeight="1" x14ac:dyDescent="0.25">
      <c r="B3" s="271" t="s">
        <v>355</v>
      </c>
      <c r="C3" s="271" t="s">
        <v>356</v>
      </c>
      <c r="D3" s="271" t="s">
        <v>409</v>
      </c>
      <c r="E3" s="271" t="s">
        <v>410</v>
      </c>
      <c r="F3" s="403" t="s">
        <v>359</v>
      </c>
      <c r="G3" s="403" t="s">
        <v>360</v>
      </c>
      <c r="H3" s="404" t="s">
        <v>361</v>
      </c>
      <c r="I3" s="404" t="s">
        <v>362</v>
      </c>
      <c r="J3" s="404" t="s">
        <v>363</v>
      </c>
      <c r="K3" s="404" t="s">
        <v>364</v>
      </c>
      <c r="L3" s="405" t="s">
        <v>365</v>
      </c>
      <c r="M3" s="405" t="s">
        <v>366</v>
      </c>
      <c r="N3" s="405" t="s">
        <v>367</v>
      </c>
      <c r="O3" s="405" t="s">
        <v>368</v>
      </c>
      <c r="P3" s="405" t="s">
        <v>369</v>
      </c>
      <c r="Q3" s="405" t="s">
        <v>370</v>
      </c>
      <c r="R3" s="403" t="s">
        <v>371</v>
      </c>
      <c r="S3" s="324" t="s">
        <v>411</v>
      </c>
      <c r="T3" s="324" t="s">
        <v>373</v>
      </c>
      <c r="U3" s="324" t="s">
        <v>374</v>
      </c>
    </row>
    <row r="4" spans="1:21" x14ac:dyDescent="0.25">
      <c r="B4" s="274"/>
      <c r="C4" s="274"/>
      <c r="D4" s="274"/>
      <c r="E4" s="274"/>
      <c r="F4" s="272"/>
      <c r="G4" s="272"/>
      <c r="H4" s="273"/>
      <c r="I4" s="273"/>
      <c r="J4" s="273"/>
      <c r="K4" s="273"/>
      <c r="L4" s="274"/>
      <c r="M4" s="274"/>
      <c r="N4" s="274"/>
      <c r="O4" s="274"/>
      <c r="P4" s="274"/>
      <c r="Q4" s="274"/>
      <c r="R4" s="272"/>
      <c r="S4" s="272"/>
      <c r="T4" s="272"/>
      <c r="U4" s="272"/>
    </row>
    <row r="5" spans="1:21" ht="34.9" customHeight="1" thickBot="1" x14ac:dyDescent="0.3">
      <c r="B5" s="260"/>
      <c r="C5" s="260"/>
      <c r="D5" s="260" t="s">
        <v>375</v>
      </c>
      <c r="E5" s="260" t="s">
        <v>307</v>
      </c>
      <c r="F5" s="260" t="s">
        <v>376</v>
      </c>
      <c r="G5" s="260" t="s">
        <v>376</v>
      </c>
      <c r="H5" s="260" t="s">
        <v>376</v>
      </c>
      <c r="I5" s="260" t="s">
        <v>376</v>
      </c>
      <c r="J5" s="260" t="s">
        <v>376</v>
      </c>
      <c r="K5" s="260" t="s">
        <v>376</v>
      </c>
      <c r="L5" s="260" t="s">
        <v>377</v>
      </c>
      <c r="M5" s="260" t="s">
        <v>377</v>
      </c>
      <c r="N5" s="260" t="s">
        <v>377</v>
      </c>
      <c r="O5" s="260" t="s">
        <v>377</v>
      </c>
      <c r="P5" s="260" t="s">
        <v>377</v>
      </c>
      <c r="Q5" s="260" t="s">
        <v>377</v>
      </c>
      <c r="R5" s="260" t="s">
        <v>377</v>
      </c>
      <c r="S5" s="260" t="s">
        <v>307</v>
      </c>
      <c r="T5" s="260" t="s">
        <v>378</v>
      </c>
      <c r="U5" s="260" t="s">
        <v>379</v>
      </c>
    </row>
    <row r="6" spans="1:21" ht="14.45" customHeight="1" x14ac:dyDescent="0.25">
      <c r="B6" s="325" t="s">
        <v>380</v>
      </c>
      <c r="C6" s="326"/>
      <c r="D6" s="326"/>
      <c r="E6" s="326"/>
      <c r="F6" s="326"/>
      <c r="G6" s="326"/>
      <c r="H6" s="326"/>
      <c r="I6" s="326"/>
      <c r="J6" s="326"/>
      <c r="K6" s="326"/>
      <c r="L6" s="326"/>
      <c r="M6" s="326"/>
      <c r="N6" s="326"/>
      <c r="O6" s="326"/>
      <c r="P6" s="326"/>
      <c r="Q6" s="326"/>
      <c r="R6" s="326"/>
      <c r="S6" s="326"/>
      <c r="T6" s="326"/>
      <c r="U6" s="326"/>
    </row>
    <row r="7" spans="1:21" ht="14.45" customHeight="1" x14ac:dyDescent="0.25">
      <c r="B7" s="327" t="s">
        <v>381</v>
      </c>
      <c r="C7" s="328"/>
      <c r="D7" s="328"/>
      <c r="E7" s="328"/>
      <c r="F7" s="328"/>
      <c r="G7" s="328"/>
      <c r="H7" s="328"/>
      <c r="I7" s="328"/>
      <c r="J7" s="328"/>
      <c r="K7" s="328"/>
      <c r="L7" s="328"/>
      <c r="M7" s="328"/>
      <c r="N7" s="328"/>
      <c r="O7" s="328"/>
      <c r="P7" s="328"/>
      <c r="Q7" s="328"/>
      <c r="R7" s="328"/>
      <c r="S7" s="328"/>
      <c r="T7" s="328"/>
      <c r="U7" s="328"/>
    </row>
    <row r="8" spans="1:21" ht="14.45" customHeight="1" x14ac:dyDescent="0.25">
      <c r="B8" s="280" t="s">
        <v>382</v>
      </c>
      <c r="C8" s="329" t="s">
        <v>412</v>
      </c>
      <c r="D8" s="330">
        <v>121498921.05</v>
      </c>
      <c r="E8" s="331">
        <v>0.54159537441358774</v>
      </c>
      <c r="F8" s="332" t="s">
        <v>413</v>
      </c>
      <c r="G8" s="333" t="s">
        <v>384</v>
      </c>
      <c r="H8" s="334" t="s">
        <v>385</v>
      </c>
      <c r="I8" s="334" t="s">
        <v>385</v>
      </c>
      <c r="J8" s="334" t="s">
        <v>385</v>
      </c>
      <c r="K8" s="334" t="s">
        <v>385</v>
      </c>
      <c r="L8" s="335" t="s">
        <v>384</v>
      </c>
      <c r="M8" s="335" t="s">
        <v>384</v>
      </c>
      <c r="N8" s="335" t="s">
        <v>384</v>
      </c>
      <c r="O8" s="335" t="s">
        <v>384</v>
      </c>
      <c r="P8" s="335" t="s">
        <v>384</v>
      </c>
      <c r="Q8" s="335" t="s">
        <v>384</v>
      </c>
      <c r="R8" s="336" t="s">
        <v>384</v>
      </c>
      <c r="S8" s="337">
        <v>0.3216</v>
      </c>
      <c r="T8" s="338"/>
      <c r="U8" s="336"/>
    </row>
    <row r="9" spans="1:21" ht="14.45" customHeight="1" x14ac:dyDescent="0.25">
      <c r="B9" s="280" t="s">
        <v>382</v>
      </c>
      <c r="C9" s="329" t="s">
        <v>412</v>
      </c>
      <c r="D9" s="330">
        <v>21388094.559999999</v>
      </c>
      <c r="E9" s="331">
        <v>9.5339884347198645E-2</v>
      </c>
      <c r="F9" s="333" t="s">
        <v>384</v>
      </c>
      <c r="G9" s="332" t="s">
        <v>384</v>
      </c>
      <c r="H9" s="334" t="s">
        <v>385</v>
      </c>
      <c r="I9" s="334" t="s">
        <v>385</v>
      </c>
      <c r="J9" s="334" t="s">
        <v>385</v>
      </c>
      <c r="K9" s="334" t="s">
        <v>385</v>
      </c>
      <c r="L9" s="335" t="s">
        <v>384</v>
      </c>
      <c r="M9" s="335" t="s">
        <v>384</v>
      </c>
      <c r="N9" s="335" t="s">
        <v>384</v>
      </c>
      <c r="O9" s="335" t="s">
        <v>384</v>
      </c>
      <c r="P9" s="335" t="s">
        <v>384</v>
      </c>
      <c r="Q9" s="335" t="s">
        <v>384</v>
      </c>
      <c r="R9" s="336" t="s">
        <v>384</v>
      </c>
      <c r="S9" s="337">
        <v>7.7200000000000005E-2</v>
      </c>
      <c r="T9" s="338"/>
      <c r="U9" s="336"/>
    </row>
    <row r="10" spans="1:21" ht="25.5" customHeight="1" x14ac:dyDescent="0.25">
      <c r="B10" s="280" t="s">
        <v>414</v>
      </c>
      <c r="C10" s="329" t="s">
        <v>415</v>
      </c>
      <c r="D10" s="339">
        <v>1650059</v>
      </c>
      <c r="E10" s="340">
        <v>7.3553272258421445E-3</v>
      </c>
      <c r="F10" s="333" t="s">
        <v>384</v>
      </c>
      <c r="G10" s="332" t="s">
        <v>384</v>
      </c>
      <c r="H10" s="334" t="s">
        <v>385</v>
      </c>
      <c r="I10" s="334" t="s">
        <v>385</v>
      </c>
      <c r="J10" s="334" t="s">
        <v>385</v>
      </c>
      <c r="K10" s="334" t="s">
        <v>385</v>
      </c>
      <c r="L10" s="335" t="s">
        <v>384</v>
      </c>
      <c r="M10" s="335" t="s">
        <v>384</v>
      </c>
      <c r="N10" s="335" t="s">
        <v>384</v>
      </c>
      <c r="O10" s="335" t="s">
        <v>384</v>
      </c>
      <c r="P10" s="335" t="s">
        <v>384</v>
      </c>
      <c r="Q10" s="335" t="s">
        <v>384</v>
      </c>
      <c r="R10" s="336" t="s">
        <v>384</v>
      </c>
      <c r="S10" s="337">
        <v>5.4999999999999997E-3</v>
      </c>
      <c r="T10" s="338" t="s">
        <v>378</v>
      </c>
      <c r="U10" s="336"/>
    </row>
    <row r="11" spans="1:21" ht="34.9" customHeight="1" x14ac:dyDescent="0.25">
      <c r="B11" s="280" t="s">
        <v>416</v>
      </c>
      <c r="C11" s="329" t="s">
        <v>417</v>
      </c>
      <c r="D11" s="339">
        <v>279173</v>
      </c>
      <c r="E11" s="340">
        <v>1.2444456638338562E-3</v>
      </c>
      <c r="F11" s="333" t="s">
        <v>384</v>
      </c>
      <c r="G11" s="332" t="s">
        <v>384</v>
      </c>
      <c r="H11" s="334" t="s">
        <v>385</v>
      </c>
      <c r="I11" s="334" t="s">
        <v>385</v>
      </c>
      <c r="J11" s="334" t="s">
        <v>385</v>
      </c>
      <c r="K11" s="334" t="s">
        <v>385</v>
      </c>
      <c r="L11" s="335" t="s">
        <v>384</v>
      </c>
      <c r="M11" s="335" t="s">
        <v>384</v>
      </c>
      <c r="N11" s="335" t="s">
        <v>384</v>
      </c>
      <c r="O11" s="335" t="s">
        <v>384</v>
      </c>
      <c r="P11" s="335" t="s">
        <v>384</v>
      </c>
      <c r="Q11" s="335" t="s">
        <v>384</v>
      </c>
      <c r="R11" s="336" t="s">
        <v>384</v>
      </c>
      <c r="S11" s="337">
        <v>2.9999999999999997E-4</v>
      </c>
      <c r="T11" s="338" t="s">
        <v>378</v>
      </c>
      <c r="U11" s="336"/>
    </row>
    <row r="12" spans="1:21" ht="25.5" customHeight="1" x14ac:dyDescent="0.25">
      <c r="B12" s="280" t="s">
        <v>418</v>
      </c>
      <c r="C12" s="329" t="s">
        <v>419</v>
      </c>
      <c r="D12" s="339">
        <v>206154</v>
      </c>
      <c r="E12" s="340">
        <v>9.1895509731243637E-4</v>
      </c>
      <c r="F12" s="333" t="s">
        <v>384</v>
      </c>
      <c r="G12" s="332" t="s">
        <v>384</v>
      </c>
      <c r="H12" s="334" t="s">
        <v>385</v>
      </c>
      <c r="I12" s="334" t="s">
        <v>385</v>
      </c>
      <c r="J12" s="334" t="s">
        <v>385</v>
      </c>
      <c r="K12" s="334" t="s">
        <v>385</v>
      </c>
      <c r="L12" s="335" t="s">
        <v>384</v>
      </c>
      <c r="M12" s="335" t="s">
        <v>384</v>
      </c>
      <c r="N12" s="335" t="s">
        <v>384</v>
      </c>
      <c r="O12" s="335" t="s">
        <v>384</v>
      </c>
      <c r="P12" s="335" t="s">
        <v>384</v>
      </c>
      <c r="Q12" s="335" t="s">
        <v>384</v>
      </c>
      <c r="R12" s="336" t="s">
        <v>384</v>
      </c>
      <c r="S12" s="337">
        <v>1.8E-3</v>
      </c>
      <c r="T12" s="338"/>
      <c r="U12" s="336" t="s">
        <v>379</v>
      </c>
    </row>
    <row r="13" spans="1:21" ht="25.5" customHeight="1" x14ac:dyDescent="0.25">
      <c r="B13" s="280" t="s">
        <v>420</v>
      </c>
      <c r="C13" s="329" t="s">
        <v>421</v>
      </c>
      <c r="D13" s="339">
        <v>136987</v>
      </c>
      <c r="E13" s="340">
        <v>6.106352625490591E-4</v>
      </c>
      <c r="F13" s="333" t="s">
        <v>384</v>
      </c>
      <c r="G13" s="332" t="s">
        <v>384</v>
      </c>
      <c r="H13" s="334" t="s">
        <v>385</v>
      </c>
      <c r="I13" s="334" t="s">
        <v>385</v>
      </c>
      <c r="J13" s="334" t="s">
        <v>385</v>
      </c>
      <c r="K13" s="334" t="s">
        <v>385</v>
      </c>
      <c r="L13" s="335" t="s">
        <v>384</v>
      </c>
      <c r="M13" s="335" t="s">
        <v>384</v>
      </c>
      <c r="N13" s="335" t="s">
        <v>384</v>
      </c>
      <c r="O13" s="335" t="s">
        <v>384</v>
      </c>
      <c r="P13" s="335" t="s">
        <v>384</v>
      </c>
      <c r="Q13" s="335" t="s">
        <v>384</v>
      </c>
      <c r="R13" s="336" t="s">
        <v>384</v>
      </c>
      <c r="S13" s="337">
        <v>0</v>
      </c>
      <c r="T13" s="338" t="s">
        <v>378</v>
      </c>
      <c r="U13" s="336"/>
    </row>
    <row r="14" spans="1:21" ht="25.5" customHeight="1" x14ac:dyDescent="0.25">
      <c r="B14" s="280" t="s">
        <v>422</v>
      </c>
      <c r="C14" s="341" t="s">
        <v>423</v>
      </c>
      <c r="D14" s="342">
        <v>77335</v>
      </c>
      <c r="E14" s="340">
        <v>3.4472963149226923E-4</v>
      </c>
      <c r="F14" s="333" t="s">
        <v>384</v>
      </c>
      <c r="G14" s="343" t="s">
        <v>413</v>
      </c>
      <c r="H14" s="334" t="s">
        <v>385</v>
      </c>
      <c r="I14" s="334" t="s">
        <v>385</v>
      </c>
      <c r="J14" s="334" t="s">
        <v>385</v>
      </c>
      <c r="K14" s="334" t="s">
        <v>385</v>
      </c>
      <c r="L14" s="335" t="s">
        <v>384</v>
      </c>
      <c r="M14" s="335" t="s">
        <v>384</v>
      </c>
      <c r="N14" s="335" t="s">
        <v>384</v>
      </c>
      <c r="O14" s="335" t="s">
        <v>384</v>
      </c>
      <c r="P14" s="335" t="s">
        <v>384</v>
      </c>
      <c r="Q14" s="335" t="s">
        <v>384</v>
      </c>
      <c r="R14" s="336" t="s">
        <v>384</v>
      </c>
      <c r="S14" s="337">
        <v>0</v>
      </c>
      <c r="T14" s="338"/>
      <c r="U14" s="336"/>
    </row>
    <row r="15" spans="1:21" ht="25.5" customHeight="1" x14ac:dyDescent="0.25">
      <c r="B15" s="280" t="s">
        <v>424</v>
      </c>
      <c r="C15" s="329" t="s">
        <v>425</v>
      </c>
      <c r="D15" s="339">
        <v>9849</v>
      </c>
      <c r="E15" s="340">
        <v>4.3903047010633731E-5</v>
      </c>
      <c r="F15" s="333" t="s">
        <v>384</v>
      </c>
      <c r="G15" s="332" t="s">
        <v>384</v>
      </c>
      <c r="H15" s="334" t="s">
        <v>385</v>
      </c>
      <c r="I15" s="334" t="s">
        <v>385</v>
      </c>
      <c r="J15" s="334" t="s">
        <v>385</v>
      </c>
      <c r="K15" s="334" t="s">
        <v>385</v>
      </c>
      <c r="L15" s="335" t="s">
        <v>384</v>
      </c>
      <c r="M15" s="335" t="s">
        <v>384</v>
      </c>
      <c r="N15" s="335" t="s">
        <v>384</v>
      </c>
      <c r="O15" s="335" t="s">
        <v>384</v>
      </c>
      <c r="P15" s="335" t="s">
        <v>384</v>
      </c>
      <c r="Q15" s="335" t="s">
        <v>384</v>
      </c>
      <c r="R15" s="336" t="s">
        <v>384</v>
      </c>
      <c r="S15" s="337">
        <v>0</v>
      </c>
      <c r="T15" s="338"/>
      <c r="U15" s="336"/>
    </row>
    <row r="16" spans="1:21" ht="25.5" customHeight="1" x14ac:dyDescent="0.25">
      <c r="B16" s="280" t="s">
        <v>422</v>
      </c>
      <c r="C16" s="341" t="s">
        <v>423</v>
      </c>
      <c r="D16" s="342">
        <v>0</v>
      </c>
      <c r="E16" s="340">
        <v>0</v>
      </c>
      <c r="F16" s="332" t="s">
        <v>413</v>
      </c>
      <c r="G16" s="344" t="s">
        <v>384</v>
      </c>
      <c r="H16" s="334" t="s">
        <v>385</v>
      </c>
      <c r="I16" s="334" t="s">
        <v>385</v>
      </c>
      <c r="J16" s="334" t="s">
        <v>385</v>
      </c>
      <c r="K16" s="334" t="s">
        <v>385</v>
      </c>
      <c r="L16" s="335" t="s">
        <v>384</v>
      </c>
      <c r="M16" s="335" t="s">
        <v>384</v>
      </c>
      <c r="N16" s="335" t="s">
        <v>384</v>
      </c>
      <c r="O16" s="335" t="s">
        <v>384</v>
      </c>
      <c r="P16" s="335" t="s">
        <v>384</v>
      </c>
      <c r="Q16" s="335" t="s">
        <v>384</v>
      </c>
      <c r="R16" s="336" t="s">
        <v>384</v>
      </c>
      <c r="S16" s="337">
        <v>1.4E-3</v>
      </c>
      <c r="T16" s="338"/>
      <c r="U16" s="336"/>
    </row>
    <row r="17" spans="2:23" ht="25.5" customHeight="1" x14ac:dyDescent="0.25">
      <c r="B17" s="280" t="s">
        <v>426</v>
      </c>
      <c r="C17" s="329" t="s">
        <v>427</v>
      </c>
      <c r="D17" s="339">
        <v>0</v>
      </c>
      <c r="E17" s="340">
        <v>0</v>
      </c>
      <c r="F17" s="333" t="s">
        <v>384</v>
      </c>
      <c r="G17" s="332" t="s">
        <v>384</v>
      </c>
      <c r="H17" s="334" t="s">
        <v>385</v>
      </c>
      <c r="I17" s="334" t="s">
        <v>385</v>
      </c>
      <c r="J17" s="334" t="s">
        <v>385</v>
      </c>
      <c r="K17" s="334" t="s">
        <v>385</v>
      </c>
      <c r="L17" s="335" t="s">
        <v>384</v>
      </c>
      <c r="M17" s="335" t="s">
        <v>384</v>
      </c>
      <c r="N17" s="335" t="s">
        <v>384</v>
      </c>
      <c r="O17" s="335" t="s">
        <v>384</v>
      </c>
      <c r="P17" s="335" t="s">
        <v>384</v>
      </c>
      <c r="Q17" s="335" t="s">
        <v>384</v>
      </c>
      <c r="R17" s="336" t="s">
        <v>384</v>
      </c>
      <c r="S17" s="337">
        <v>2.9999999999999997E-4</v>
      </c>
      <c r="T17" s="338"/>
      <c r="U17" s="336"/>
    </row>
    <row r="18" spans="2:23" ht="25.5" customHeight="1" x14ac:dyDescent="0.25">
      <c r="B18" s="289" t="s">
        <v>428</v>
      </c>
      <c r="C18" s="328"/>
      <c r="D18" s="345">
        <v>145246572.60999998</v>
      </c>
      <c r="E18" s="346">
        <v>0.64745325468882664</v>
      </c>
      <c r="F18" s="347">
        <v>0.1634988773453854</v>
      </c>
      <c r="G18" s="347">
        <v>0.99946756058604125</v>
      </c>
      <c r="H18" s="347">
        <v>0</v>
      </c>
      <c r="I18" s="347">
        <v>0</v>
      </c>
      <c r="J18" s="347">
        <v>0</v>
      </c>
      <c r="K18" s="347">
        <v>0</v>
      </c>
      <c r="L18" s="328" t="s">
        <v>384</v>
      </c>
      <c r="M18" s="328" t="s">
        <v>384</v>
      </c>
      <c r="N18" s="328" t="s">
        <v>384</v>
      </c>
      <c r="O18" s="328" t="s">
        <v>384</v>
      </c>
      <c r="P18" s="328" t="s">
        <v>384</v>
      </c>
      <c r="Q18" s="328" t="s">
        <v>384</v>
      </c>
      <c r="R18" s="348" t="s">
        <v>384</v>
      </c>
      <c r="S18" s="347">
        <v>0.40810000000000007</v>
      </c>
      <c r="T18" s="349"/>
      <c r="U18" s="349"/>
    </row>
    <row r="19" spans="2:23" s="246" customFormat="1" ht="14.45" customHeight="1" x14ac:dyDescent="0.2">
      <c r="B19" s="280" t="s">
        <v>137</v>
      </c>
      <c r="C19" s="328"/>
      <c r="D19" s="339">
        <v>2066219</v>
      </c>
      <c r="E19" s="331">
        <v>9.2104081522250605E-3</v>
      </c>
      <c r="F19" s="337">
        <v>1</v>
      </c>
      <c r="G19" s="337">
        <v>1</v>
      </c>
      <c r="H19" s="337">
        <v>0</v>
      </c>
      <c r="I19" s="337">
        <v>0</v>
      </c>
      <c r="J19" s="337">
        <v>0</v>
      </c>
      <c r="K19" s="337">
        <v>0</v>
      </c>
      <c r="L19" s="335" t="s">
        <v>384</v>
      </c>
      <c r="M19" s="335" t="s">
        <v>384</v>
      </c>
      <c r="N19" s="335" t="s">
        <v>384</v>
      </c>
      <c r="O19" s="335" t="s">
        <v>384</v>
      </c>
      <c r="P19" s="335" t="s">
        <v>384</v>
      </c>
      <c r="Q19" s="335" t="s">
        <v>384</v>
      </c>
      <c r="R19" s="336" t="s">
        <v>384</v>
      </c>
      <c r="S19" s="350">
        <v>6.1000000000000004E-3</v>
      </c>
      <c r="T19" s="332" t="s">
        <v>378</v>
      </c>
      <c r="U19" s="349"/>
      <c r="V19" s="245"/>
      <c r="W19" s="245"/>
    </row>
    <row r="20" spans="2:23" s="246" customFormat="1" ht="14.45" customHeight="1" x14ac:dyDescent="0.2">
      <c r="B20" s="280" t="s">
        <v>389</v>
      </c>
      <c r="C20" s="328"/>
      <c r="D20" s="339">
        <v>206154</v>
      </c>
      <c r="E20" s="331">
        <v>9.1895509731243637E-4</v>
      </c>
      <c r="F20" s="337">
        <v>1</v>
      </c>
      <c r="G20" s="351"/>
      <c r="H20" s="351"/>
      <c r="I20" s="351"/>
      <c r="J20" s="351"/>
      <c r="K20" s="351"/>
      <c r="L20" s="335" t="s">
        <v>384</v>
      </c>
      <c r="M20" s="335" t="s">
        <v>384</v>
      </c>
      <c r="N20" s="335" t="s">
        <v>384</v>
      </c>
      <c r="O20" s="335" t="s">
        <v>384</v>
      </c>
      <c r="P20" s="335" t="s">
        <v>384</v>
      </c>
      <c r="Q20" s="335" t="s">
        <v>384</v>
      </c>
      <c r="R20" s="336" t="s">
        <v>384</v>
      </c>
      <c r="S20" s="350">
        <v>1.8E-3</v>
      </c>
      <c r="T20" s="349" t="s">
        <v>388</v>
      </c>
      <c r="U20" s="352" t="s">
        <v>379</v>
      </c>
      <c r="V20" s="245"/>
      <c r="W20" s="245"/>
    </row>
    <row r="21" spans="2:23" ht="25.5" customHeight="1" x14ac:dyDescent="0.25">
      <c r="B21" s="327" t="s">
        <v>390</v>
      </c>
      <c r="C21" s="328"/>
      <c r="D21" s="328"/>
      <c r="E21" s="328"/>
      <c r="F21" s="328"/>
      <c r="G21" s="328"/>
      <c r="H21" s="328"/>
      <c r="I21" s="328"/>
      <c r="J21" s="328"/>
      <c r="K21" s="328"/>
      <c r="L21" s="328"/>
      <c r="M21" s="328"/>
      <c r="N21" s="328"/>
      <c r="O21" s="328"/>
      <c r="P21" s="328"/>
      <c r="Q21" s="328"/>
      <c r="R21" s="328"/>
      <c r="S21" s="328"/>
      <c r="T21" s="328"/>
      <c r="U21" s="328"/>
    </row>
    <row r="22" spans="2:23" ht="28.5" customHeight="1" x14ac:dyDescent="0.25">
      <c r="B22" s="261"/>
      <c r="C22" s="262"/>
      <c r="D22" s="263"/>
      <c r="E22" s="262"/>
      <c r="F22" s="264" t="s">
        <v>391</v>
      </c>
      <c r="G22" s="264" t="s">
        <v>391</v>
      </c>
      <c r="H22" s="264" t="s">
        <v>391</v>
      </c>
      <c r="I22" s="264" t="s">
        <v>391</v>
      </c>
      <c r="J22" s="264" t="s">
        <v>391</v>
      </c>
      <c r="K22" s="264" t="s">
        <v>391</v>
      </c>
      <c r="L22" s="293"/>
      <c r="M22" s="293"/>
      <c r="N22" s="293"/>
      <c r="O22" s="293"/>
      <c r="P22" s="293"/>
      <c r="Q22" s="293"/>
      <c r="R22" s="293"/>
      <c r="S22" s="293"/>
      <c r="T22" s="293"/>
      <c r="U22" s="293"/>
    </row>
    <row r="23" spans="2:23" ht="14.45" customHeight="1" x14ac:dyDescent="0.25">
      <c r="B23" s="280" t="s">
        <v>382</v>
      </c>
      <c r="C23" s="329" t="s">
        <v>412</v>
      </c>
      <c r="D23" s="339">
        <v>24277634</v>
      </c>
      <c r="E23" s="340">
        <v>0.10822033778139505</v>
      </c>
      <c r="F23" s="332" t="s">
        <v>392</v>
      </c>
      <c r="G23" s="332" t="s">
        <v>392</v>
      </c>
      <c r="H23" s="334" t="s">
        <v>385</v>
      </c>
      <c r="I23" s="334" t="s">
        <v>385</v>
      </c>
      <c r="J23" s="334" t="s">
        <v>385</v>
      </c>
      <c r="K23" s="334" t="s">
        <v>385</v>
      </c>
      <c r="L23" s="353"/>
      <c r="M23" s="353"/>
      <c r="N23" s="353"/>
      <c r="O23" s="353"/>
      <c r="P23" s="353"/>
      <c r="Q23" s="353"/>
      <c r="R23" s="353"/>
      <c r="S23" s="350">
        <v>0.24790000000000001</v>
      </c>
      <c r="T23" s="354"/>
      <c r="U23" s="353"/>
    </row>
    <row r="24" spans="2:23" ht="25.5" customHeight="1" x14ac:dyDescent="0.25">
      <c r="B24" s="280" t="s">
        <v>418</v>
      </c>
      <c r="C24" s="329" t="s">
        <v>419</v>
      </c>
      <c r="D24" s="339">
        <v>2311313</v>
      </c>
      <c r="E24" s="340">
        <v>1.0302942765284687E-2</v>
      </c>
      <c r="F24" s="332" t="s">
        <v>392</v>
      </c>
      <c r="G24" s="332" t="s">
        <v>392</v>
      </c>
      <c r="H24" s="334" t="s">
        <v>385</v>
      </c>
      <c r="I24" s="334" t="s">
        <v>385</v>
      </c>
      <c r="J24" s="334" t="s">
        <v>385</v>
      </c>
      <c r="K24" s="334" t="s">
        <v>385</v>
      </c>
      <c r="L24" s="353"/>
      <c r="M24" s="353"/>
      <c r="N24" s="353"/>
      <c r="O24" s="353"/>
      <c r="P24" s="353"/>
      <c r="Q24" s="353"/>
      <c r="R24" s="353"/>
      <c r="S24" s="350">
        <v>9.4000000000000004E-3</v>
      </c>
      <c r="T24" s="354"/>
      <c r="U24" s="353"/>
    </row>
    <row r="25" spans="2:23" ht="14.45" customHeight="1" x14ac:dyDescent="0.25">
      <c r="B25" s="280" t="s">
        <v>429</v>
      </c>
      <c r="C25" s="329" t="s">
        <v>430</v>
      </c>
      <c r="D25" s="339">
        <v>456640</v>
      </c>
      <c r="E25" s="340">
        <v>2.0355251687415765E-3</v>
      </c>
      <c r="F25" s="332" t="s">
        <v>392</v>
      </c>
      <c r="G25" s="332" t="s">
        <v>392</v>
      </c>
      <c r="H25" s="334" t="s">
        <v>385</v>
      </c>
      <c r="I25" s="334" t="s">
        <v>385</v>
      </c>
      <c r="J25" s="334" t="s">
        <v>385</v>
      </c>
      <c r="K25" s="334" t="s">
        <v>385</v>
      </c>
      <c r="L25" s="353"/>
      <c r="M25" s="353"/>
      <c r="N25" s="353"/>
      <c r="O25" s="353"/>
      <c r="P25" s="353"/>
      <c r="Q25" s="353"/>
      <c r="R25" s="353"/>
      <c r="S25" s="350">
        <v>3.8999999999999998E-3</v>
      </c>
      <c r="T25" s="354"/>
      <c r="U25" s="353"/>
    </row>
    <row r="26" spans="2:23" ht="14.45" customHeight="1" x14ac:dyDescent="0.25">
      <c r="B26" s="280" t="s">
        <v>393</v>
      </c>
      <c r="C26" s="329" t="s">
        <v>431</v>
      </c>
      <c r="D26" s="339">
        <v>134411</v>
      </c>
      <c r="E26" s="340">
        <v>5.9915244712623517E-4</v>
      </c>
      <c r="F26" s="332" t="s">
        <v>392</v>
      </c>
      <c r="G26" s="332" t="s">
        <v>392</v>
      </c>
      <c r="H26" s="334" t="s">
        <v>385</v>
      </c>
      <c r="I26" s="334" t="s">
        <v>385</v>
      </c>
      <c r="J26" s="334" t="s">
        <v>385</v>
      </c>
      <c r="K26" s="334" t="s">
        <v>385</v>
      </c>
      <c r="L26" s="353"/>
      <c r="M26" s="353"/>
      <c r="N26" s="353"/>
      <c r="O26" s="353"/>
      <c r="P26" s="353"/>
      <c r="Q26" s="353"/>
      <c r="R26" s="353"/>
      <c r="S26" s="350">
        <v>0.12889999999999999</v>
      </c>
      <c r="T26" s="354"/>
      <c r="U26" s="353"/>
    </row>
    <row r="27" spans="2:23" ht="14.45" customHeight="1" x14ac:dyDescent="0.25">
      <c r="B27" s="280" t="s">
        <v>414</v>
      </c>
      <c r="C27" s="329" t="s">
        <v>432</v>
      </c>
      <c r="D27" s="339">
        <v>167996</v>
      </c>
      <c r="E27" s="340">
        <v>7.4886143624717475E-4</v>
      </c>
      <c r="F27" s="332" t="s">
        <v>392</v>
      </c>
      <c r="G27" s="332" t="s">
        <v>392</v>
      </c>
      <c r="H27" s="334" t="s">
        <v>385</v>
      </c>
      <c r="I27" s="334" t="s">
        <v>385</v>
      </c>
      <c r="J27" s="334" t="s">
        <v>385</v>
      </c>
      <c r="K27" s="334" t="s">
        <v>385</v>
      </c>
      <c r="L27" s="353"/>
      <c r="M27" s="353"/>
      <c r="N27" s="353"/>
      <c r="O27" s="353"/>
      <c r="P27" s="353"/>
      <c r="Q27" s="353"/>
      <c r="R27" s="353"/>
      <c r="S27" s="350">
        <v>0</v>
      </c>
      <c r="T27" s="354"/>
      <c r="U27" s="353"/>
    </row>
    <row r="28" spans="2:23" ht="24" customHeight="1" x14ac:dyDescent="0.25">
      <c r="B28" s="280" t="s">
        <v>426</v>
      </c>
      <c r="C28" s="329" t="s">
        <v>427</v>
      </c>
      <c r="D28" s="339">
        <v>67993</v>
      </c>
      <c r="E28" s="340">
        <v>3.0308659512580149E-4</v>
      </c>
      <c r="F28" s="332" t="s">
        <v>392</v>
      </c>
      <c r="G28" s="332" t="s">
        <v>392</v>
      </c>
      <c r="H28" s="334" t="s">
        <v>385</v>
      </c>
      <c r="I28" s="334" t="s">
        <v>385</v>
      </c>
      <c r="J28" s="334" t="s">
        <v>385</v>
      </c>
      <c r="K28" s="334" t="s">
        <v>385</v>
      </c>
      <c r="L28" s="353"/>
      <c r="M28" s="353"/>
      <c r="N28" s="353"/>
      <c r="O28" s="353"/>
      <c r="P28" s="353"/>
      <c r="Q28" s="353"/>
      <c r="R28" s="353"/>
      <c r="S28" s="350">
        <v>1E-4</v>
      </c>
      <c r="T28" s="354"/>
      <c r="U28" s="353"/>
    </row>
    <row r="29" spans="2:23" ht="25.5" customHeight="1" x14ac:dyDescent="0.25">
      <c r="B29" s="280" t="s">
        <v>424</v>
      </c>
      <c r="C29" s="329" t="s">
        <v>433</v>
      </c>
      <c r="D29" s="339">
        <v>63148</v>
      </c>
      <c r="E29" s="340">
        <v>2.8148945198776514E-4</v>
      </c>
      <c r="F29" s="332" t="s">
        <v>392</v>
      </c>
      <c r="G29" s="332" t="s">
        <v>392</v>
      </c>
      <c r="H29" s="334" t="s">
        <v>385</v>
      </c>
      <c r="I29" s="334" t="s">
        <v>385</v>
      </c>
      <c r="J29" s="334" t="s">
        <v>385</v>
      </c>
      <c r="K29" s="334" t="s">
        <v>385</v>
      </c>
      <c r="L29" s="353"/>
      <c r="M29" s="353"/>
      <c r="N29" s="353"/>
      <c r="O29" s="353"/>
      <c r="P29" s="353"/>
      <c r="Q29" s="353"/>
      <c r="R29" s="353"/>
      <c r="S29" s="350">
        <v>0</v>
      </c>
      <c r="T29" s="354"/>
      <c r="U29" s="353"/>
    </row>
    <row r="30" spans="2:23" ht="25.5" customHeight="1" x14ac:dyDescent="0.25">
      <c r="B30" s="280" t="s">
        <v>422</v>
      </c>
      <c r="C30" s="329" t="s">
        <v>423</v>
      </c>
      <c r="D30" s="339">
        <v>58170</v>
      </c>
      <c r="E30" s="340">
        <v>2.5929944609691987E-4</v>
      </c>
      <c r="F30" s="332" t="s">
        <v>392</v>
      </c>
      <c r="G30" s="332" t="s">
        <v>392</v>
      </c>
      <c r="H30" s="334" t="s">
        <v>385</v>
      </c>
      <c r="I30" s="334" t="s">
        <v>385</v>
      </c>
      <c r="J30" s="334" t="s">
        <v>385</v>
      </c>
      <c r="K30" s="334" t="s">
        <v>385</v>
      </c>
      <c r="L30" s="353"/>
      <c r="M30" s="353"/>
      <c r="N30" s="353"/>
      <c r="O30" s="353"/>
      <c r="P30" s="353"/>
      <c r="Q30" s="353"/>
      <c r="R30" s="353"/>
      <c r="S30" s="350">
        <v>1.5E-3</v>
      </c>
      <c r="T30" s="354"/>
      <c r="U30" s="353"/>
    </row>
    <row r="31" spans="2:23" ht="25.5" customHeight="1" x14ac:dyDescent="0.25">
      <c r="B31" s="280" t="s">
        <v>420</v>
      </c>
      <c r="C31" s="329" t="s">
        <v>421</v>
      </c>
      <c r="D31" s="339">
        <v>14253</v>
      </c>
      <c r="E31" s="340">
        <v>6.3534382073567112E-5</v>
      </c>
      <c r="F31" s="332" t="s">
        <v>392</v>
      </c>
      <c r="G31" s="332" t="s">
        <v>392</v>
      </c>
      <c r="H31" s="334" t="s">
        <v>385</v>
      </c>
      <c r="I31" s="334" t="s">
        <v>385</v>
      </c>
      <c r="J31" s="334" t="s">
        <v>385</v>
      </c>
      <c r="K31" s="334" t="s">
        <v>385</v>
      </c>
      <c r="L31" s="353"/>
      <c r="M31" s="353"/>
      <c r="N31" s="353"/>
      <c r="O31" s="353"/>
      <c r="P31" s="353"/>
      <c r="Q31" s="353"/>
      <c r="R31" s="353"/>
      <c r="S31" s="350">
        <v>1E-4</v>
      </c>
      <c r="T31" s="354"/>
      <c r="U31" s="353"/>
    </row>
    <row r="32" spans="2:23" ht="25.5" customHeight="1" x14ac:dyDescent="0.25">
      <c r="B32" s="280" t="s">
        <v>414</v>
      </c>
      <c r="C32" s="329" t="s">
        <v>415</v>
      </c>
      <c r="D32" s="339">
        <v>0</v>
      </c>
      <c r="E32" s="340">
        <v>0</v>
      </c>
      <c r="F32" s="332" t="s">
        <v>392</v>
      </c>
      <c r="G32" s="332" t="s">
        <v>392</v>
      </c>
      <c r="H32" s="334" t="s">
        <v>385</v>
      </c>
      <c r="I32" s="334" t="s">
        <v>385</v>
      </c>
      <c r="J32" s="334" t="s">
        <v>385</v>
      </c>
      <c r="K32" s="334" t="s">
        <v>385</v>
      </c>
      <c r="L32" s="353"/>
      <c r="M32" s="353"/>
      <c r="N32" s="353"/>
      <c r="O32" s="353"/>
      <c r="P32" s="353"/>
      <c r="Q32" s="353"/>
      <c r="R32" s="353"/>
      <c r="S32" s="350">
        <v>1.1999999999999999E-3</v>
      </c>
      <c r="T32" s="354"/>
      <c r="U32" s="353"/>
    </row>
    <row r="33" spans="2:23" ht="25.5" customHeight="1" x14ac:dyDescent="0.25">
      <c r="B33" s="289" t="s">
        <v>434</v>
      </c>
      <c r="C33" s="328"/>
      <c r="D33" s="345">
        <v>27551558</v>
      </c>
      <c r="E33" s="346">
        <v>0.12281422947407877</v>
      </c>
      <c r="F33" s="355">
        <v>1</v>
      </c>
      <c r="G33" s="355">
        <v>1</v>
      </c>
      <c r="H33" s="355">
        <v>0</v>
      </c>
      <c r="I33" s="355">
        <v>0</v>
      </c>
      <c r="J33" s="355">
        <v>0</v>
      </c>
      <c r="K33" s="355">
        <v>0</v>
      </c>
      <c r="L33" s="349"/>
      <c r="M33" s="349"/>
      <c r="N33" s="349"/>
      <c r="O33" s="349"/>
      <c r="P33" s="349"/>
      <c r="Q33" s="349"/>
      <c r="R33" s="349"/>
      <c r="S33" s="356">
        <v>0.39309999999999995</v>
      </c>
      <c r="T33" s="357"/>
      <c r="U33" s="349"/>
    </row>
    <row r="34" spans="2:23" s="246" customFormat="1" ht="14.45" customHeight="1" x14ac:dyDescent="0.2">
      <c r="B34" s="289" t="s">
        <v>435</v>
      </c>
      <c r="C34" s="328"/>
      <c r="D34" s="345">
        <v>172798130.60999998</v>
      </c>
      <c r="E34" s="358">
        <v>0.77026748416290536</v>
      </c>
      <c r="F34" s="355">
        <v>1.0000000000000002</v>
      </c>
      <c r="G34" s="355">
        <v>1.0000000000000002</v>
      </c>
      <c r="H34" s="355">
        <v>0</v>
      </c>
      <c r="I34" s="355">
        <v>0</v>
      </c>
      <c r="J34" s="355">
        <v>0</v>
      </c>
      <c r="K34" s="355">
        <v>0</v>
      </c>
      <c r="L34" s="359"/>
      <c r="M34" s="359"/>
      <c r="N34" s="359"/>
      <c r="O34" s="359"/>
      <c r="P34" s="359"/>
      <c r="Q34" s="359"/>
      <c r="R34" s="359"/>
      <c r="S34" s="356">
        <v>0.80120000000000002</v>
      </c>
      <c r="T34" s="357"/>
      <c r="U34" s="349"/>
      <c r="V34" s="245"/>
      <c r="W34" s="245"/>
    </row>
    <row r="35" spans="2:23" s="246" customFormat="1" ht="14.45" customHeight="1" x14ac:dyDescent="0.2">
      <c r="B35" s="304" t="s">
        <v>397</v>
      </c>
      <c r="C35" s="305"/>
      <c r="D35" s="305"/>
      <c r="E35" s="307"/>
      <c r="F35" s="360"/>
      <c r="G35" s="360"/>
      <c r="H35" s="360"/>
      <c r="I35" s="360"/>
      <c r="J35" s="360"/>
      <c r="K35" s="360"/>
      <c r="L35" s="360"/>
      <c r="M35" s="360"/>
      <c r="N35" s="360"/>
      <c r="O35" s="360"/>
      <c r="P35" s="360"/>
      <c r="Q35" s="360"/>
      <c r="R35" s="360"/>
      <c r="S35" s="360"/>
      <c r="T35" s="360"/>
      <c r="U35" s="360"/>
      <c r="V35" s="245"/>
      <c r="W35" s="245"/>
    </row>
    <row r="36" spans="2:23" s="246" customFormat="1" ht="14.45" customHeight="1" x14ac:dyDescent="0.2">
      <c r="B36" s="289" t="s">
        <v>436</v>
      </c>
      <c r="C36" s="328"/>
      <c r="D36" s="345">
        <v>51537096</v>
      </c>
      <c r="E36" s="358">
        <v>0.22973251583709448</v>
      </c>
      <c r="F36" s="361"/>
      <c r="G36" s="361"/>
      <c r="H36" s="361"/>
      <c r="I36" s="361"/>
      <c r="J36" s="361"/>
      <c r="K36" s="361"/>
      <c r="L36" s="361"/>
      <c r="M36" s="361"/>
      <c r="N36" s="361"/>
      <c r="O36" s="361"/>
      <c r="P36" s="361"/>
      <c r="Q36" s="361"/>
      <c r="R36" s="361"/>
      <c r="S36" s="361"/>
      <c r="T36" s="361"/>
      <c r="U36" s="361"/>
      <c r="V36" s="245"/>
      <c r="W36" s="245"/>
    </row>
    <row r="37" spans="2:23" s="246" customFormat="1" ht="14.45" customHeight="1" thickBot="1" x14ac:dyDescent="0.25">
      <c r="B37" s="310" t="s">
        <v>399</v>
      </c>
      <c r="C37" s="362"/>
      <c r="D37" s="363">
        <v>224335226.60999998</v>
      </c>
      <c r="E37" s="364">
        <v>1</v>
      </c>
      <c r="F37" s="360"/>
      <c r="G37" s="360"/>
      <c r="H37" s="360"/>
      <c r="I37" s="360"/>
      <c r="J37" s="360"/>
      <c r="K37" s="360"/>
      <c r="L37" s="360"/>
      <c r="M37" s="360"/>
      <c r="N37" s="360"/>
      <c r="O37" s="360"/>
      <c r="P37" s="360"/>
      <c r="Q37" s="360"/>
      <c r="R37" s="360"/>
      <c r="S37" s="360"/>
      <c r="T37" s="360"/>
      <c r="U37" s="360"/>
      <c r="V37" s="245"/>
      <c r="W37" s="245"/>
    </row>
    <row r="38" spans="2:23" x14ac:dyDescent="0.25">
      <c r="B38" s="314"/>
      <c r="C38" s="316"/>
      <c r="D38" s="316"/>
      <c r="E38" s="316"/>
      <c r="F38" s="316"/>
      <c r="G38" s="316"/>
      <c r="H38" s="316"/>
      <c r="I38" s="316"/>
      <c r="J38" s="316"/>
      <c r="K38" s="316"/>
      <c r="L38" s="316"/>
      <c r="M38" s="316"/>
      <c r="N38" s="317"/>
      <c r="O38" s="317"/>
      <c r="P38" s="317"/>
      <c r="Q38" s="317"/>
      <c r="R38" s="317"/>
      <c r="S38" s="317"/>
      <c r="T38" s="317"/>
      <c r="U38" s="317"/>
    </row>
    <row r="39" spans="2:23" x14ac:dyDescent="0.25">
      <c r="B39" s="314"/>
      <c r="C39" s="316"/>
      <c r="D39" s="316"/>
      <c r="E39" s="316"/>
      <c r="F39" s="316"/>
      <c r="G39" s="316"/>
      <c r="H39" s="316"/>
      <c r="I39" s="316"/>
      <c r="J39" s="316"/>
      <c r="K39" s="316"/>
      <c r="L39" s="316"/>
      <c r="M39" s="316"/>
      <c r="N39" s="317"/>
      <c r="O39" s="317"/>
      <c r="P39" s="317"/>
      <c r="Q39" s="317"/>
      <c r="R39" s="317"/>
      <c r="S39" s="317"/>
      <c r="T39" s="317"/>
      <c r="U39" s="317"/>
    </row>
    <row r="40" spans="2:23" x14ac:dyDescent="0.25">
      <c r="B40" s="314"/>
      <c r="C40" s="316"/>
      <c r="D40" s="316"/>
      <c r="E40" s="316"/>
      <c r="F40" s="316"/>
      <c r="G40" s="316"/>
      <c r="H40" s="316"/>
      <c r="I40" s="316"/>
      <c r="J40" s="316"/>
      <c r="K40" s="316"/>
      <c r="L40" s="316"/>
      <c r="M40" s="316"/>
      <c r="N40" s="317"/>
      <c r="O40" s="317"/>
      <c r="P40" s="317"/>
      <c r="Q40" s="317"/>
      <c r="R40" s="317"/>
      <c r="S40" s="317"/>
      <c r="T40" s="317"/>
      <c r="U40" s="317"/>
    </row>
    <row r="41" spans="2:23" x14ac:dyDescent="0.25">
      <c r="B41" s="318"/>
      <c r="C41" s="490" t="s">
        <v>437</v>
      </c>
      <c r="D41" s="490"/>
      <c r="E41" s="316"/>
      <c r="F41" s="316"/>
      <c r="G41" s="316"/>
      <c r="H41" s="316"/>
      <c r="I41" s="316"/>
      <c r="J41" s="316"/>
      <c r="K41" s="316"/>
      <c r="L41" s="316"/>
      <c r="M41" s="316"/>
      <c r="N41" s="317"/>
      <c r="O41" s="317"/>
      <c r="P41" s="317"/>
      <c r="Q41" s="317"/>
      <c r="R41" s="317"/>
      <c r="S41" s="317"/>
      <c r="T41" s="317"/>
      <c r="U41" s="317"/>
    </row>
    <row r="42" spans="2:23" ht="25.15" customHeight="1" x14ac:dyDescent="0.25">
      <c r="B42" s="319"/>
      <c r="C42" s="320" t="s">
        <v>401</v>
      </c>
      <c r="D42" s="320" t="s">
        <v>402</v>
      </c>
      <c r="E42" s="316"/>
      <c r="F42" s="316"/>
      <c r="G42" s="316"/>
      <c r="H42" s="316"/>
      <c r="I42" s="316"/>
      <c r="J42" s="316"/>
      <c r="K42" s="316"/>
      <c r="L42" s="316"/>
      <c r="M42" s="316"/>
      <c r="N42" s="317"/>
      <c r="O42" s="317"/>
      <c r="P42" s="317"/>
      <c r="Q42" s="317"/>
      <c r="R42" s="317"/>
      <c r="S42" s="317"/>
      <c r="T42" s="317"/>
      <c r="U42" s="317"/>
    </row>
    <row r="43" spans="2:23" x14ac:dyDescent="0.25">
      <c r="B43" s="318" t="s">
        <v>403</v>
      </c>
      <c r="C43" s="365">
        <v>0.10585788027523904</v>
      </c>
      <c r="D43" s="366">
        <v>0.77026748416290558</v>
      </c>
      <c r="E43" s="323"/>
      <c r="F43" s="316"/>
      <c r="G43" s="316"/>
      <c r="H43" s="316"/>
      <c r="I43" s="316"/>
      <c r="J43" s="316"/>
      <c r="K43" s="316"/>
      <c r="L43" s="316"/>
      <c r="M43" s="316"/>
      <c r="N43" s="317"/>
      <c r="O43" s="317"/>
      <c r="P43" s="317"/>
      <c r="Q43" s="317"/>
      <c r="R43" s="317"/>
      <c r="S43" s="317"/>
      <c r="T43" s="317"/>
      <c r="U43" s="317"/>
    </row>
    <row r="44" spans="2:23" x14ac:dyDescent="0.25">
      <c r="B44" s="318" t="s">
        <v>404</v>
      </c>
      <c r="C44" s="365">
        <v>0.6471085250573344</v>
      </c>
      <c r="D44" s="366">
        <v>0.77026748416290558</v>
      </c>
      <c r="E44" s="323"/>
      <c r="F44" s="316"/>
      <c r="G44" s="316"/>
      <c r="H44" s="316"/>
      <c r="I44" s="316"/>
      <c r="J44" s="316"/>
      <c r="K44" s="316"/>
      <c r="L44" s="316"/>
      <c r="M44" s="316"/>
      <c r="N44" s="317"/>
      <c r="O44" s="317"/>
      <c r="P44" s="317"/>
      <c r="Q44" s="317"/>
      <c r="R44" s="317"/>
      <c r="S44" s="317"/>
      <c r="T44" s="317"/>
      <c r="U44" s="317"/>
    </row>
    <row r="45" spans="2:23" x14ac:dyDescent="0.25">
      <c r="B45" s="318" t="s">
        <v>405</v>
      </c>
      <c r="C45" s="365">
        <v>0</v>
      </c>
      <c r="D45" s="365">
        <v>0</v>
      </c>
      <c r="E45" s="316"/>
      <c r="F45" s="316"/>
      <c r="G45" s="316"/>
      <c r="H45" s="316"/>
      <c r="I45" s="316"/>
      <c r="J45" s="316"/>
      <c r="K45" s="316"/>
      <c r="L45" s="316"/>
      <c r="M45" s="316"/>
      <c r="N45" s="317"/>
      <c r="O45" s="317"/>
      <c r="P45" s="317"/>
      <c r="Q45" s="317"/>
      <c r="R45" s="317"/>
      <c r="S45" s="317"/>
      <c r="T45" s="317"/>
      <c r="U45" s="317"/>
    </row>
    <row r="46" spans="2:23" x14ac:dyDescent="0.25">
      <c r="B46" s="318" t="s">
        <v>406</v>
      </c>
      <c r="C46" s="365">
        <v>0</v>
      </c>
      <c r="D46" s="365">
        <v>0</v>
      </c>
      <c r="E46" s="316"/>
      <c r="F46" s="316"/>
      <c r="G46" s="316"/>
      <c r="H46" s="316"/>
      <c r="I46" s="316"/>
      <c r="J46" s="316"/>
      <c r="K46" s="316"/>
      <c r="L46" s="316"/>
      <c r="M46" s="316"/>
      <c r="N46" s="317"/>
      <c r="O46" s="317"/>
      <c r="P46" s="317"/>
      <c r="Q46" s="317"/>
      <c r="R46" s="317"/>
      <c r="S46" s="317"/>
      <c r="T46" s="317"/>
      <c r="U46" s="317"/>
    </row>
    <row r="47" spans="2:23" x14ac:dyDescent="0.25">
      <c r="B47" s="318" t="s">
        <v>407</v>
      </c>
      <c r="C47" s="365">
        <v>0</v>
      </c>
      <c r="D47" s="365">
        <v>0</v>
      </c>
      <c r="E47" s="316"/>
      <c r="F47" s="316"/>
      <c r="G47" s="316"/>
      <c r="H47" s="316"/>
      <c r="I47" s="316"/>
      <c r="J47" s="316"/>
      <c r="K47" s="316"/>
      <c r="L47" s="316"/>
      <c r="M47" s="316"/>
      <c r="N47" s="317"/>
      <c r="O47" s="317"/>
      <c r="P47" s="317"/>
      <c r="Q47" s="317"/>
      <c r="R47" s="317"/>
      <c r="S47" s="317"/>
      <c r="T47" s="317"/>
      <c r="U47" s="317"/>
    </row>
    <row r="48" spans="2:23" x14ac:dyDescent="0.25">
      <c r="B48" s="318" t="s">
        <v>408</v>
      </c>
      <c r="C48" s="365">
        <v>0</v>
      </c>
      <c r="D48" s="365">
        <v>0</v>
      </c>
      <c r="E48" s="316"/>
      <c r="F48" s="316"/>
      <c r="G48" s="316"/>
      <c r="H48" s="316"/>
      <c r="I48" s="316"/>
      <c r="J48" s="316"/>
      <c r="K48" s="316"/>
      <c r="L48" s="316"/>
      <c r="M48" s="316"/>
      <c r="N48" s="317"/>
      <c r="O48" s="317"/>
      <c r="P48" s="317"/>
      <c r="Q48" s="317"/>
      <c r="R48" s="317"/>
      <c r="S48" s="317"/>
      <c r="T48" s="317"/>
      <c r="U48" s="317"/>
    </row>
    <row r="49" spans="2:21" x14ac:dyDescent="0.25">
      <c r="B49" s="251"/>
      <c r="C49" s="253"/>
      <c r="D49" s="253"/>
      <c r="E49" s="253"/>
      <c r="F49" s="253"/>
      <c r="G49" s="253"/>
      <c r="H49" s="253"/>
      <c r="I49" s="253"/>
      <c r="J49" s="253"/>
      <c r="K49" s="253"/>
      <c r="L49" s="253"/>
      <c r="M49" s="253"/>
      <c r="N49" s="254"/>
      <c r="O49" s="254"/>
      <c r="P49" s="254"/>
      <c r="Q49" s="254"/>
      <c r="R49" s="254"/>
      <c r="S49" s="254"/>
      <c r="T49" s="254"/>
      <c r="U49" s="254"/>
    </row>
    <row r="50" spans="2:21" x14ac:dyDescent="0.25">
      <c r="B50" s="251"/>
      <c r="C50" s="253"/>
      <c r="D50" s="253"/>
      <c r="E50" s="253"/>
      <c r="F50" s="253"/>
      <c r="G50" s="253"/>
      <c r="H50" s="253"/>
      <c r="I50" s="253"/>
      <c r="J50" s="253"/>
      <c r="K50" s="253"/>
      <c r="L50" s="253"/>
      <c r="M50" s="253"/>
      <c r="N50" s="254"/>
      <c r="O50" s="254"/>
      <c r="P50" s="254"/>
      <c r="Q50" s="254"/>
      <c r="R50" s="254"/>
      <c r="S50" s="254"/>
      <c r="T50" s="254"/>
      <c r="U50" s="254"/>
    </row>
    <row r="51" spans="2:21" hidden="1" x14ac:dyDescent="0.25">
      <c r="B51" s="251"/>
      <c r="C51" s="253"/>
      <c r="D51" s="253"/>
      <c r="E51" s="253"/>
      <c r="F51" s="253"/>
      <c r="G51" s="253"/>
      <c r="H51" s="253"/>
      <c r="I51" s="253"/>
      <c r="J51" s="253"/>
      <c r="K51" s="253"/>
      <c r="L51" s="253"/>
      <c r="M51" s="253"/>
      <c r="N51" s="254"/>
      <c r="O51" s="254"/>
      <c r="P51" s="254"/>
      <c r="Q51" s="254"/>
      <c r="R51" s="254"/>
      <c r="S51" s="254"/>
      <c r="T51" s="254"/>
      <c r="U51" s="254"/>
    </row>
    <row r="52" spans="2:21" hidden="1" x14ac:dyDescent="0.25">
      <c r="B52" s="251"/>
      <c r="C52" s="253"/>
      <c r="D52" s="253"/>
      <c r="E52" s="253"/>
      <c r="F52" s="253"/>
      <c r="G52" s="253"/>
      <c r="H52" s="253"/>
      <c r="I52" s="253"/>
      <c r="J52" s="253"/>
      <c r="K52" s="253"/>
      <c r="L52" s="253"/>
      <c r="M52" s="253"/>
      <c r="N52" s="254"/>
      <c r="O52" s="254"/>
      <c r="P52" s="254"/>
      <c r="Q52" s="254"/>
      <c r="R52" s="254"/>
      <c r="S52" s="254"/>
      <c r="T52" s="254"/>
      <c r="U52" s="254"/>
    </row>
    <row r="53" spans="2:21" hidden="1" x14ac:dyDescent="0.25">
      <c r="B53" s="251"/>
      <c r="C53" s="253"/>
      <c r="D53" s="253"/>
      <c r="E53" s="253"/>
      <c r="F53" s="253"/>
      <c r="G53" s="253"/>
      <c r="H53" s="253"/>
      <c r="I53" s="253"/>
      <c r="J53" s="253"/>
      <c r="K53" s="253"/>
      <c r="L53" s="253"/>
      <c r="M53" s="253"/>
      <c r="N53" s="254"/>
      <c r="O53" s="254"/>
      <c r="P53" s="254"/>
      <c r="Q53" s="254"/>
      <c r="R53" s="254"/>
      <c r="S53" s="254"/>
      <c r="T53" s="254"/>
      <c r="U53" s="254"/>
    </row>
    <row r="54" spans="2:21" hidden="1" x14ac:dyDescent="0.25">
      <c r="B54" s="251"/>
      <c r="C54" s="253"/>
      <c r="D54" s="253"/>
      <c r="E54" s="253"/>
      <c r="F54" s="253"/>
      <c r="G54" s="253"/>
      <c r="H54" s="253"/>
      <c r="I54" s="253"/>
      <c r="J54" s="253"/>
      <c r="K54" s="253"/>
      <c r="L54" s="253"/>
      <c r="M54" s="253"/>
      <c r="N54" s="254"/>
      <c r="O54" s="254"/>
      <c r="P54" s="254"/>
      <c r="Q54" s="254"/>
      <c r="R54" s="254"/>
      <c r="S54" s="254"/>
      <c r="T54" s="254"/>
      <c r="U54" s="254"/>
    </row>
    <row r="55" spans="2:21" hidden="1" x14ac:dyDescent="0.25">
      <c r="B55" s="251"/>
      <c r="C55" s="253"/>
      <c r="D55" s="253"/>
      <c r="E55" s="253"/>
      <c r="F55" s="253"/>
      <c r="G55" s="253"/>
      <c r="H55" s="253"/>
      <c r="I55" s="253"/>
      <c r="J55" s="253"/>
      <c r="K55" s="253"/>
      <c r="L55" s="253"/>
      <c r="M55" s="253"/>
      <c r="N55" s="254"/>
      <c r="O55" s="254"/>
      <c r="P55" s="254"/>
      <c r="Q55" s="254"/>
      <c r="R55" s="254"/>
      <c r="S55" s="254"/>
      <c r="T55" s="254"/>
      <c r="U55" s="254"/>
    </row>
    <row r="56" spans="2:21" x14ac:dyDescent="0.25"/>
    <row r="57" spans="2:21" x14ac:dyDescent="0.25"/>
  </sheetData>
  <mergeCells count="4">
    <mergeCell ref="B2:E2"/>
    <mergeCell ref="F2:K2"/>
    <mergeCell ref="L2:Q2"/>
    <mergeCell ref="C41:D41"/>
  </mergeCells>
  <hyperlinks>
    <hyperlink ref="A1" location="VI_XII_Index!A1" display="INDEX" xr:uid="{C95500A7-176F-456A-BBEA-C22FCD7A2930}"/>
  </hyperlinks>
  <pageMargins left="0.7" right="0.7" top="0.75" bottom="0.75" header="0.3" footer="0.3"/>
  <pageSetup paperSize="9"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5612-E42C-4BE3-800A-49EAB0DD3FC1}">
  <sheetPr>
    <tabColor theme="8" tint="-0.249977111117893"/>
    <pageSetUpPr fitToPage="1"/>
  </sheetPr>
  <dimension ref="A1:W50"/>
  <sheetViews>
    <sheetView showGridLines="0" zoomScaleNormal="100" workbookViewId="0"/>
  </sheetViews>
  <sheetFormatPr baseColWidth="10" defaultColWidth="0" defaultRowHeight="12.75" zeroHeight="1" x14ac:dyDescent="0.2"/>
  <cols>
    <col min="1" max="1" width="6.5703125" style="265" bestFit="1" customWidth="1"/>
    <col min="2" max="2" width="50.7109375" style="255" customWidth="1"/>
    <col min="3" max="3" width="15.5703125" style="257" customWidth="1"/>
    <col min="4" max="4" width="17.7109375" style="257" bestFit="1" customWidth="1"/>
    <col min="5" max="5" width="13" style="257" bestFit="1" customWidth="1"/>
    <col min="6" max="13" width="7.28515625" style="257" customWidth="1"/>
    <col min="14" max="18" width="7.28515625" style="258" customWidth="1"/>
    <col min="19" max="21" width="15.5703125" style="258" customWidth="1"/>
    <col min="22" max="23" width="9.7109375" style="255" customWidth="1"/>
    <col min="24" max="16384" width="9.7109375" style="255" hidden="1"/>
  </cols>
  <sheetData>
    <row r="1" spans="1:23" x14ac:dyDescent="0.2">
      <c r="A1" s="385" t="s">
        <v>29</v>
      </c>
      <c r="B1" s="491"/>
      <c r="C1" s="491"/>
      <c r="D1" s="491"/>
      <c r="E1" s="491"/>
      <c r="F1" s="491"/>
      <c r="G1" s="491"/>
      <c r="H1" s="491"/>
      <c r="I1" s="491"/>
      <c r="J1" s="491"/>
      <c r="K1" s="491"/>
      <c r="L1" s="491"/>
      <c r="M1" s="491"/>
      <c r="N1" s="491"/>
      <c r="O1" s="491"/>
      <c r="P1" s="491"/>
      <c r="Q1" s="491"/>
      <c r="R1" s="244"/>
      <c r="S1" s="244"/>
      <c r="T1" s="244"/>
      <c r="U1" s="244"/>
    </row>
    <row r="2" spans="1:23" s="246" customFormat="1" ht="30" customHeight="1" x14ac:dyDescent="0.2">
      <c r="A2" s="380"/>
      <c r="B2" s="488" t="s">
        <v>352</v>
      </c>
      <c r="C2" s="488"/>
      <c r="D2" s="488"/>
      <c r="E2" s="488"/>
      <c r="F2" s="488" t="s">
        <v>353</v>
      </c>
      <c r="G2" s="488"/>
      <c r="H2" s="488"/>
      <c r="I2" s="488"/>
      <c r="J2" s="488"/>
      <c r="K2" s="488"/>
      <c r="L2" s="488" t="s">
        <v>354</v>
      </c>
      <c r="M2" s="488"/>
      <c r="N2" s="488"/>
      <c r="O2" s="488"/>
      <c r="P2" s="488"/>
      <c r="Q2" s="488"/>
      <c r="R2" s="244"/>
      <c r="S2" s="244"/>
      <c r="T2" s="244"/>
      <c r="U2" s="244"/>
      <c r="V2" s="245"/>
      <c r="W2" s="245"/>
    </row>
    <row r="3" spans="1:23" s="246" customFormat="1" ht="94.5" customHeight="1" x14ac:dyDescent="0.2">
      <c r="A3" s="268"/>
      <c r="B3" s="271" t="s">
        <v>355</v>
      </c>
      <c r="C3" s="271" t="s">
        <v>356</v>
      </c>
      <c r="D3" s="271" t="s">
        <v>438</v>
      </c>
      <c r="E3" s="271" t="s">
        <v>439</v>
      </c>
      <c r="F3" s="403" t="s">
        <v>359</v>
      </c>
      <c r="G3" s="403" t="s">
        <v>360</v>
      </c>
      <c r="H3" s="404" t="s">
        <v>361</v>
      </c>
      <c r="I3" s="404" t="s">
        <v>362</v>
      </c>
      <c r="J3" s="404" t="s">
        <v>363</v>
      </c>
      <c r="K3" s="404" t="s">
        <v>364</v>
      </c>
      <c r="L3" s="405" t="s">
        <v>365</v>
      </c>
      <c r="M3" s="405" t="s">
        <v>366</v>
      </c>
      <c r="N3" s="405" t="s">
        <v>367</v>
      </c>
      <c r="O3" s="405" t="s">
        <v>368</v>
      </c>
      <c r="P3" s="405" t="s">
        <v>369</v>
      </c>
      <c r="Q3" s="405" t="s">
        <v>370</v>
      </c>
      <c r="R3" s="403" t="s">
        <v>371</v>
      </c>
      <c r="S3" s="324" t="s">
        <v>440</v>
      </c>
      <c r="T3" s="324" t="s">
        <v>373</v>
      </c>
      <c r="U3" s="324" t="s">
        <v>441</v>
      </c>
      <c r="V3" s="367"/>
      <c r="W3" s="245"/>
    </row>
    <row r="4" spans="1:23" s="246" customFormat="1" x14ac:dyDescent="0.2">
      <c r="A4" s="268"/>
      <c r="B4" s="274"/>
      <c r="C4" s="274"/>
      <c r="D4" s="274"/>
      <c r="E4" s="274"/>
      <c r="F4" s="272"/>
      <c r="G4" s="272"/>
      <c r="H4" s="273"/>
      <c r="I4" s="273"/>
      <c r="J4" s="273"/>
      <c r="K4" s="273"/>
      <c r="L4" s="274"/>
      <c r="M4" s="274"/>
      <c r="N4" s="274"/>
      <c r="O4" s="274"/>
      <c r="P4" s="274"/>
      <c r="Q4" s="274"/>
      <c r="R4" s="272"/>
      <c r="S4" s="272"/>
      <c r="T4" s="272"/>
      <c r="U4" s="272"/>
      <c r="V4" s="367"/>
      <c r="W4" s="245"/>
    </row>
    <row r="5" spans="1:23" s="246" customFormat="1" ht="29.25" customHeight="1" thickBot="1" x14ac:dyDescent="0.25">
      <c r="A5" s="268"/>
      <c r="B5" s="260"/>
      <c r="C5" s="260"/>
      <c r="D5" s="260" t="s">
        <v>375</v>
      </c>
      <c r="E5" s="260" t="s">
        <v>307</v>
      </c>
      <c r="F5" s="260" t="s">
        <v>376</v>
      </c>
      <c r="G5" s="260" t="s">
        <v>376</v>
      </c>
      <c r="H5" s="260" t="s">
        <v>376</v>
      </c>
      <c r="I5" s="260" t="s">
        <v>376</v>
      </c>
      <c r="J5" s="260" t="s">
        <v>376</v>
      </c>
      <c r="K5" s="260" t="s">
        <v>376</v>
      </c>
      <c r="L5" s="260" t="s">
        <v>377</v>
      </c>
      <c r="M5" s="260" t="s">
        <v>377</v>
      </c>
      <c r="N5" s="260" t="s">
        <v>377</v>
      </c>
      <c r="O5" s="260" t="s">
        <v>377</v>
      </c>
      <c r="P5" s="260" t="s">
        <v>377</v>
      </c>
      <c r="Q5" s="260" t="s">
        <v>377</v>
      </c>
      <c r="R5" s="260" t="s">
        <v>377</v>
      </c>
      <c r="S5" s="260" t="s">
        <v>307</v>
      </c>
      <c r="T5" s="260" t="s">
        <v>378</v>
      </c>
      <c r="U5" s="260" t="s">
        <v>379</v>
      </c>
      <c r="V5" s="367"/>
      <c r="W5" s="245"/>
    </row>
    <row r="6" spans="1:23" s="246" customFormat="1" x14ac:dyDescent="0.2">
      <c r="A6" s="268"/>
      <c r="B6" s="325" t="s">
        <v>380</v>
      </c>
      <c r="C6" s="326"/>
      <c r="D6" s="326"/>
      <c r="E6" s="326"/>
      <c r="F6" s="326"/>
      <c r="G6" s="326"/>
      <c r="H6" s="326"/>
      <c r="I6" s="326"/>
      <c r="J6" s="326"/>
      <c r="K6" s="326"/>
      <c r="L6" s="326"/>
      <c r="M6" s="326"/>
      <c r="N6" s="326"/>
      <c r="O6" s="326"/>
      <c r="P6" s="326"/>
      <c r="Q6" s="326"/>
      <c r="R6" s="326"/>
      <c r="S6" s="326"/>
      <c r="T6" s="326"/>
      <c r="U6" s="326"/>
      <c r="V6" s="367"/>
      <c r="W6" s="245"/>
    </row>
    <row r="7" spans="1:23" s="246" customFormat="1" ht="14.45" customHeight="1" x14ac:dyDescent="0.2">
      <c r="A7" s="268"/>
      <c r="B7" s="289" t="s">
        <v>381</v>
      </c>
      <c r="C7" s="328"/>
      <c r="D7" s="328"/>
      <c r="E7" s="328"/>
      <c r="F7" s="328"/>
      <c r="G7" s="328"/>
      <c r="H7" s="328"/>
      <c r="I7" s="328"/>
      <c r="J7" s="328"/>
      <c r="K7" s="328"/>
      <c r="L7" s="328"/>
      <c r="M7" s="328"/>
      <c r="N7" s="328"/>
      <c r="O7" s="328"/>
      <c r="P7" s="328"/>
      <c r="Q7" s="328"/>
      <c r="R7" s="328"/>
      <c r="S7" s="328"/>
      <c r="T7" s="328"/>
      <c r="U7" s="328"/>
      <c r="V7" s="367"/>
      <c r="W7" s="245"/>
    </row>
    <row r="8" spans="1:23" s="246" customFormat="1" x14ac:dyDescent="0.2">
      <c r="A8" s="268"/>
      <c r="B8" s="280" t="s">
        <v>382</v>
      </c>
      <c r="C8" s="368" t="s">
        <v>442</v>
      </c>
      <c r="D8" s="339">
        <v>5205976</v>
      </c>
      <c r="E8" s="340">
        <v>0.17117998961801401</v>
      </c>
      <c r="F8" s="332" t="s">
        <v>413</v>
      </c>
      <c r="G8" s="333" t="s">
        <v>384</v>
      </c>
      <c r="H8" s="334" t="s">
        <v>385</v>
      </c>
      <c r="I8" s="334" t="s">
        <v>385</v>
      </c>
      <c r="J8" s="334" t="s">
        <v>385</v>
      </c>
      <c r="K8" s="334" t="s">
        <v>385</v>
      </c>
      <c r="L8" s="335" t="s">
        <v>384</v>
      </c>
      <c r="M8" s="335" t="s">
        <v>384</v>
      </c>
      <c r="N8" s="335" t="s">
        <v>384</v>
      </c>
      <c r="O8" s="335" t="s">
        <v>384</v>
      </c>
      <c r="P8" s="335" t="s">
        <v>384</v>
      </c>
      <c r="Q8" s="335" t="s">
        <v>384</v>
      </c>
      <c r="R8" s="336" t="s">
        <v>384</v>
      </c>
      <c r="S8" s="350">
        <v>4.4499999999999998E-2</v>
      </c>
      <c r="T8" s="338"/>
      <c r="U8" s="336"/>
      <c r="V8" s="367"/>
      <c r="W8" s="245"/>
    </row>
    <row r="9" spans="1:23" s="246" customFormat="1" x14ac:dyDescent="0.2">
      <c r="A9" s="268"/>
      <c r="B9" s="280" t="s">
        <v>382</v>
      </c>
      <c r="C9" s="368" t="s">
        <v>442</v>
      </c>
      <c r="D9" s="339">
        <v>887261</v>
      </c>
      <c r="E9" s="340">
        <v>2.9174419699297256E-2</v>
      </c>
      <c r="F9" s="333" t="s">
        <v>384</v>
      </c>
      <c r="G9" s="332" t="s">
        <v>384</v>
      </c>
      <c r="H9" s="334" t="s">
        <v>385</v>
      </c>
      <c r="I9" s="334" t="s">
        <v>385</v>
      </c>
      <c r="J9" s="334" t="s">
        <v>385</v>
      </c>
      <c r="K9" s="334" t="s">
        <v>385</v>
      </c>
      <c r="L9" s="335" t="s">
        <v>384</v>
      </c>
      <c r="M9" s="335" t="s">
        <v>384</v>
      </c>
      <c r="N9" s="335" t="s">
        <v>384</v>
      </c>
      <c r="O9" s="335" t="s">
        <v>384</v>
      </c>
      <c r="P9" s="335" t="s">
        <v>384</v>
      </c>
      <c r="Q9" s="335" t="s">
        <v>384</v>
      </c>
      <c r="R9" s="336" t="s">
        <v>384</v>
      </c>
      <c r="S9" s="350">
        <v>0.15029999999999999</v>
      </c>
      <c r="T9" s="338"/>
      <c r="U9" s="336"/>
      <c r="V9" s="367"/>
      <c r="W9" s="245"/>
    </row>
    <row r="10" spans="1:23" s="246" customFormat="1" ht="25.5" customHeight="1" x14ac:dyDescent="0.2">
      <c r="A10" s="268"/>
      <c r="B10" s="280" t="s">
        <v>422</v>
      </c>
      <c r="C10" s="368" t="s">
        <v>423</v>
      </c>
      <c r="D10" s="339">
        <v>331390</v>
      </c>
      <c r="E10" s="340">
        <v>1.0896580537350473E-2</v>
      </c>
      <c r="F10" s="333" t="s">
        <v>384</v>
      </c>
      <c r="G10" s="343" t="s">
        <v>413</v>
      </c>
      <c r="H10" s="334" t="s">
        <v>385</v>
      </c>
      <c r="I10" s="334" t="s">
        <v>385</v>
      </c>
      <c r="J10" s="334" t="s">
        <v>385</v>
      </c>
      <c r="K10" s="334" t="s">
        <v>385</v>
      </c>
      <c r="L10" s="335" t="s">
        <v>384</v>
      </c>
      <c r="M10" s="335" t="s">
        <v>384</v>
      </c>
      <c r="N10" s="335" t="s">
        <v>384</v>
      </c>
      <c r="O10" s="335" t="s">
        <v>384</v>
      </c>
      <c r="P10" s="335" t="s">
        <v>384</v>
      </c>
      <c r="Q10" s="335" t="s">
        <v>384</v>
      </c>
      <c r="R10" s="336" t="s">
        <v>384</v>
      </c>
      <c r="S10" s="350">
        <v>5.5999999999999999E-3</v>
      </c>
      <c r="T10" s="338"/>
      <c r="U10" s="336"/>
      <c r="V10" s="367"/>
      <c r="W10" s="245"/>
    </row>
    <row r="11" spans="1:23" s="246" customFormat="1" ht="25.5" customHeight="1" x14ac:dyDescent="0.2">
      <c r="A11" s="268"/>
      <c r="B11" s="280" t="s">
        <v>418</v>
      </c>
      <c r="C11" s="368" t="s">
        <v>419</v>
      </c>
      <c r="D11" s="339">
        <v>264563</v>
      </c>
      <c r="E11" s="340">
        <v>8.6992125190954849E-3</v>
      </c>
      <c r="F11" s="333" t="s">
        <v>384</v>
      </c>
      <c r="G11" s="332" t="s">
        <v>384</v>
      </c>
      <c r="H11" s="334" t="s">
        <v>385</v>
      </c>
      <c r="I11" s="334" t="s">
        <v>385</v>
      </c>
      <c r="J11" s="334" t="s">
        <v>385</v>
      </c>
      <c r="K11" s="334" t="s">
        <v>385</v>
      </c>
      <c r="L11" s="335" t="s">
        <v>384</v>
      </c>
      <c r="M11" s="335" t="s">
        <v>384</v>
      </c>
      <c r="N11" s="335" t="s">
        <v>384</v>
      </c>
      <c r="O11" s="335" t="s">
        <v>384</v>
      </c>
      <c r="P11" s="335" t="s">
        <v>384</v>
      </c>
      <c r="Q11" s="335" t="s">
        <v>384</v>
      </c>
      <c r="R11" s="336" t="s">
        <v>384</v>
      </c>
      <c r="S11" s="350">
        <v>3.2000000000000002E-3</v>
      </c>
      <c r="T11" s="338"/>
      <c r="U11" s="336" t="s">
        <v>379</v>
      </c>
      <c r="V11" s="367"/>
      <c r="W11" s="245"/>
    </row>
    <row r="12" spans="1:23" s="246" customFormat="1" x14ac:dyDescent="0.2">
      <c r="A12" s="268"/>
      <c r="B12" s="280" t="s">
        <v>426</v>
      </c>
      <c r="C12" s="368" t="s">
        <v>427</v>
      </c>
      <c r="D12" s="339">
        <v>55985</v>
      </c>
      <c r="E12" s="340">
        <v>1.8408674413336738E-3</v>
      </c>
      <c r="F12" s="333" t="s">
        <v>384</v>
      </c>
      <c r="G12" s="332" t="s">
        <v>384</v>
      </c>
      <c r="H12" s="334" t="s">
        <v>385</v>
      </c>
      <c r="I12" s="334" t="s">
        <v>385</v>
      </c>
      <c r="J12" s="334" t="s">
        <v>385</v>
      </c>
      <c r="K12" s="334" t="s">
        <v>385</v>
      </c>
      <c r="L12" s="335" t="s">
        <v>384</v>
      </c>
      <c r="M12" s="335" t="s">
        <v>384</v>
      </c>
      <c r="N12" s="335" t="s">
        <v>384</v>
      </c>
      <c r="O12" s="335" t="s">
        <v>384</v>
      </c>
      <c r="P12" s="335" t="s">
        <v>384</v>
      </c>
      <c r="Q12" s="335" t="s">
        <v>384</v>
      </c>
      <c r="R12" s="336" t="s">
        <v>384</v>
      </c>
      <c r="S12" s="350">
        <v>5.0000000000000001E-4</v>
      </c>
      <c r="T12" s="338" t="s">
        <v>378</v>
      </c>
      <c r="U12" s="336"/>
      <c r="V12" s="367"/>
      <c r="W12" s="245"/>
    </row>
    <row r="13" spans="1:23" s="246" customFormat="1" ht="25.5" customHeight="1" x14ac:dyDescent="0.2">
      <c r="A13" s="268"/>
      <c r="B13" s="280" t="s">
        <v>443</v>
      </c>
      <c r="C13" s="369" t="s">
        <v>444</v>
      </c>
      <c r="D13" s="339">
        <v>4512</v>
      </c>
      <c r="E13" s="340">
        <v>1.4836105912829393E-4</v>
      </c>
      <c r="F13" s="333" t="s">
        <v>384</v>
      </c>
      <c r="G13" s="370" t="s">
        <v>385</v>
      </c>
      <c r="H13" s="334" t="s">
        <v>385</v>
      </c>
      <c r="I13" s="334" t="s">
        <v>385</v>
      </c>
      <c r="J13" s="334" t="s">
        <v>385</v>
      </c>
      <c r="K13" s="334" t="s">
        <v>385</v>
      </c>
      <c r="L13" s="335" t="s">
        <v>384</v>
      </c>
      <c r="M13" s="335" t="s">
        <v>384</v>
      </c>
      <c r="N13" s="335" t="s">
        <v>384</v>
      </c>
      <c r="O13" s="335" t="s">
        <v>384</v>
      </c>
      <c r="P13" s="335" t="s">
        <v>384</v>
      </c>
      <c r="Q13" s="335" t="s">
        <v>384</v>
      </c>
      <c r="R13" s="336" t="s">
        <v>384</v>
      </c>
      <c r="S13" s="350">
        <v>0</v>
      </c>
      <c r="T13" s="338" t="s">
        <v>378</v>
      </c>
      <c r="U13" s="336"/>
      <c r="V13" s="367"/>
      <c r="W13" s="245"/>
    </row>
    <row r="14" spans="1:23" s="246" customFormat="1" ht="25.5" customHeight="1" x14ac:dyDescent="0.2">
      <c r="A14" s="268"/>
      <c r="B14" s="280" t="s">
        <v>414</v>
      </c>
      <c r="C14" s="368" t="s">
        <v>415</v>
      </c>
      <c r="D14" s="339">
        <v>1500</v>
      </c>
      <c r="E14" s="340">
        <v>4.9322160614459422E-5</v>
      </c>
      <c r="F14" s="333" t="s">
        <v>384</v>
      </c>
      <c r="G14" s="332" t="s">
        <v>384</v>
      </c>
      <c r="H14" s="334" t="s">
        <v>385</v>
      </c>
      <c r="I14" s="334" t="s">
        <v>385</v>
      </c>
      <c r="J14" s="334" t="s">
        <v>385</v>
      </c>
      <c r="K14" s="334" t="s">
        <v>385</v>
      </c>
      <c r="L14" s="335" t="s">
        <v>384</v>
      </c>
      <c r="M14" s="335" t="s">
        <v>384</v>
      </c>
      <c r="N14" s="335" t="s">
        <v>384</v>
      </c>
      <c r="O14" s="335" t="s">
        <v>384</v>
      </c>
      <c r="P14" s="335" t="s">
        <v>384</v>
      </c>
      <c r="Q14" s="335" t="s">
        <v>384</v>
      </c>
      <c r="R14" s="336" t="s">
        <v>384</v>
      </c>
      <c r="S14" s="350">
        <v>0</v>
      </c>
      <c r="T14" s="338" t="s">
        <v>378</v>
      </c>
      <c r="U14" s="336"/>
      <c r="V14" s="367"/>
      <c r="W14" s="245"/>
    </row>
    <row r="15" spans="1:23" customFormat="1" ht="25.15" customHeight="1" x14ac:dyDescent="0.25">
      <c r="A15" s="380"/>
      <c r="B15" s="289" t="s">
        <v>445</v>
      </c>
      <c r="C15" s="328"/>
      <c r="D15" s="345">
        <v>6751187</v>
      </c>
      <c r="E15" s="346">
        <v>0.22198875303483362</v>
      </c>
      <c r="F15" s="371">
        <v>0.22887989919402321</v>
      </c>
      <c r="G15" s="371">
        <v>0.95024549016343351</v>
      </c>
      <c r="H15" s="371">
        <v>0</v>
      </c>
      <c r="I15" s="371">
        <v>0</v>
      </c>
      <c r="J15" s="371">
        <v>0</v>
      </c>
      <c r="K15" s="371">
        <v>0</v>
      </c>
      <c r="L15" s="328" t="s">
        <v>384</v>
      </c>
      <c r="M15" s="328" t="s">
        <v>384</v>
      </c>
      <c r="N15" s="328" t="s">
        <v>384</v>
      </c>
      <c r="O15" s="328" t="s">
        <v>384</v>
      </c>
      <c r="P15" s="328" t="s">
        <v>384</v>
      </c>
      <c r="Q15" s="328" t="s">
        <v>384</v>
      </c>
      <c r="R15" s="372" t="s">
        <v>384</v>
      </c>
      <c r="S15" s="356">
        <v>0.20409999999999998</v>
      </c>
      <c r="T15" s="349"/>
      <c r="U15" s="349"/>
      <c r="V15" s="79"/>
    </row>
    <row r="16" spans="1:23" s="246" customFormat="1" x14ac:dyDescent="0.2">
      <c r="A16" s="268"/>
      <c r="B16" s="280" t="s">
        <v>137</v>
      </c>
      <c r="C16" s="328"/>
      <c r="D16" s="339">
        <v>61997</v>
      </c>
      <c r="E16" s="331">
        <v>2.0385506610764272E-3</v>
      </c>
      <c r="F16" s="370">
        <v>1</v>
      </c>
      <c r="G16" s="370">
        <v>0.92722228494927172</v>
      </c>
      <c r="H16" s="370">
        <v>0</v>
      </c>
      <c r="I16" s="370">
        <v>0</v>
      </c>
      <c r="J16" s="370">
        <v>0</v>
      </c>
      <c r="K16" s="370">
        <v>0</v>
      </c>
      <c r="L16" s="335" t="s">
        <v>384</v>
      </c>
      <c r="M16" s="335" t="s">
        <v>384</v>
      </c>
      <c r="N16" s="335" t="s">
        <v>384</v>
      </c>
      <c r="O16" s="335" t="s">
        <v>384</v>
      </c>
      <c r="P16" s="335" t="s">
        <v>384</v>
      </c>
      <c r="Q16" s="335" t="s">
        <v>384</v>
      </c>
      <c r="R16" s="336" t="s">
        <v>384</v>
      </c>
      <c r="S16" s="350">
        <v>5.0000000000000001E-4</v>
      </c>
      <c r="T16" s="333" t="s">
        <v>378</v>
      </c>
      <c r="U16" s="373"/>
      <c r="V16" s="367"/>
      <c r="W16" s="245"/>
    </row>
    <row r="17" spans="1:23" s="246" customFormat="1" x14ac:dyDescent="0.2">
      <c r="A17" s="268"/>
      <c r="B17" s="280" t="s">
        <v>389</v>
      </c>
      <c r="C17" s="328"/>
      <c r="D17" s="339">
        <v>264563</v>
      </c>
      <c r="E17" s="331">
        <v>8.6992125190954849E-3</v>
      </c>
      <c r="F17" s="370">
        <v>1</v>
      </c>
      <c r="G17" s="374"/>
      <c r="H17" s="374"/>
      <c r="I17" s="374"/>
      <c r="J17" s="374"/>
      <c r="K17" s="374"/>
      <c r="L17" s="335" t="s">
        <v>384</v>
      </c>
      <c r="M17" s="335" t="s">
        <v>384</v>
      </c>
      <c r="N17" s="335" t="s">
        <v>384</v>
      </c>
      <c r="O17" s="335" t="s">
        <v>384</v>
      </c>
      <c r="P17" s="335" t="s">
        <v>384</v>
      </c>
      <c r="Q17" s="335" t="s">
        <v>384</v>
      </c>
      <c r="R17" s="336" t="s">
        <v>384</v>
      </c>
      <c r="S17" s="350">
        <v>3.2000000000000002E-3</v>
      </c>
      <c r="T17" s="373"/>
      <c r="U17" s="348" t="s">
        <v>379</v>
      </c>
      <c r="V17" s="367"/>
      <c r="W17" s="245"/>
    </row>
    <row r="18" spans="1:23" s="246" customFormat="1" ht="25.5" customHeight="1" x14ac:dyDescent="0.2">
      <c r="A18" s="268"/>
      <c r="B18" s="327" t="s">
        <v>390</v>
      </c>
      <c r="C18" s="328"/>
      <c r="D18" s="328"/>
      <c r="E18" s="328"/>
      <c r="F18" s="328"/>
      <c r="G18" s="328"/>
      <c r="H18" s="328"/>
      <c r="I18" s="328"/>
      <c r="J18" s="328"/>
      <c r="K18" s="328"/>
      <c r="L18" s="328"/>
      <c r="M18" s="328"/>
      <c r="N18" s="328"/>
      <c r="O18" s="328"/>
      <c r="P18" s="328"/>
      <c r="Q18" s="328"/>
      <c r="R18" s="328"/>
      <c r="S18" s="328"/>
      <c r="T18" s="328"/>
      <c r="U18" s="328"/>
      <c r="V18" s="367"/>
      <c r="W18" s="245"/>
    </row>
    <row r="19" spans="1:23" s="246" customFormat="1" ht="20.25" customHeight="1" x14ac:dyDescent="0.2">
      <c r="A19" s="268"/>
      <c r="B19" s="261"/>
      <c r="C19" s="262"/>
      <c r="D19" s="263"/>
      <c r="E19" s="262"/>
      <c r="F19" s="264" t="s">
        <v>391</v>
      </c>
      <c r="G19" s="264" t="s">
        <v>391</v>
      </c>
      <c r="H19" s="264" t="s">
        <v>391</v>
      </c>
      <c r="I19" s="264" t="s">
        <v>391</v>
      </c>
      <c r="J19" s="264" t="s">
        <v>391</v>
      </c>
      <c r="K19" s="264" t="s">
        <v>391</v>
      </c>
      <c r="L19" s="297"/>
      <c r="M19" s="297"/>
      <c r="N19" s="297"/>
      <c r="O19" s="297"/>
      <c r="P19" s="297"/>
      <c r="Q19" s="297"/>
      <c r="R19" s="297"/>
      <c r="S19" s="297"/>
      <c r="T19" s="297"/>
      <c r="U19" s="297"/>
      <c r="V19" s="367"/>
      <c r="W19" s="245"/>
    </row>
    <row r="20" spans="1:23" s="246" customFormat="1" x14ac:dyDescent="0.2">
      <c r="A20" s="268"/>
      <c r="B20" s="280" t="s">
        <v>382</v>
      </c>
      <c r="C20" s="329" t="s">
        <v>412</v>
      </c>
      <c r="D20" s="339">
        <v>2993383</v>
      </c>
      <c r="E20" s="340">
        <v>9.8426744737728264E-2</v>
      </c>
      <c r="F20" s="332" t="s">
        <v>392</v>
      </c>
      <c r="G20" s="332" t="s">
        <v>392</v>
      </c>
      <c r="H20" s="334" t="s">
        <v>385</v>
      </c>
      <c r="I20" s="334" t="s">
        <v>385</v>
      </c>
      <c r="J20" s="334" t="s">
        <v>385</v>
      </c>
      <c r="K20" s="334" t="s">
        <v>385</v>
      </c>
      <c r="L20" s="353"/>
      <c r="M20" s="353"/>
      <c r="N20" s="353"/>
      <c r="O20" s="353"/>
      <c r="P20" s="353"/>
      <c r="Q20" s="353"/>
      <c r="R20" s="353"/>
      <c r="S20" s="350">
        <v>6.5799999999999997E-2</v>
      </c>
      <c r="T20" s="375"/>
      <c r="U20" s="353"/>
      <c r="V20" s="367"/>
      <c r="W20" s="245"/>
    </row>
    <row r="21" spans="1:23" s="246" customFormat="1" x14ac:dyDescent="0.2">
      <c r="A21" s="268"/>
      <c r="B21" s="280" t="s">
        <v>429</v>
      </c>
      <c r="C21" s="329" t="s">
        <v>430</v>
      </c>
      <c r="D21" s="339">
        <v>2102579</v>
      </c>
      <c r="E21" s="340">
        <v>6.9135826095059652E-2</v>
      </c>
      <c r="F21" s="332" t="s">
        <v>392</v>
      </c>
      <c r="G21" s="332" t="s">
        <v>392</v>
      </c>
      <c r="H21" s="334" t="s">
        <v>385</v>
      </c>
      <c r="I21" s="334" t="s">
        <v>385</v>
      </c>
      <c r="J21" s="334" t="s">
        <v>385</v>
      </c>
      <c r="K21" s="334" t="s">
        <v>385</v>
      </c>
      <c r="L21" s="353"/>
      <c r="M21" s="353"/>
      <c r="N21" s="353"/>
      <c r="O21" s="353"/>
      <c r="P21" s="353"/>
      <c r="Q21" s="353"/>
      <c r="R21" s="353"/>
      <c r="S21" s="350">
        <v>4.0899999999999999E-2</v>
      </c>
      <c r="T21" s="375"/>
      <c r="U21" s="353"/>
      <c r="V21" s="367"/>
      <c r="W21" s="245"/>
    </row>
    <row r="22" spans="1:23" s="246" customFormat="1" ht="25.5" customHeight="1" x14ac:dyDescent="0.2">
      <c r="A22" s="268"/>
      <c r="B22" s="280" t="s">
        <v>418</v>
      </c>
      <c r="C22" s="329" t="s">
        <v>419</v>
      </c>
      <c r="D22" s="339">
        <v>1308259</v>
      </c>
      <c r="E22" s="340">
        <v>4.3017440348874711E-2</v>
      </c>
      <c r="F22" s="332" t="s">
        <v>392</v>
      </c>
      <c r="G22" s="332" t="s">
        <v>392</v>
      </c>
      <c r="H22" s="334" t="s">
        <v>385</v>
      </c>
      <c r="I22" s="334" t="s">
        <v>385</v>
      </c>
      <c r="J22" s="334" t="s">
        <v>385</v>
      </c>
      <c r="K22" s="334" t="s">
        <v>385</v>
      </c>
      <c r="L22" s="353"/>
      <c r="M22" s="353"/>
      <c r="N22" s="353"/>
      <c r="O22" s="353"/>
      <c r="P22" s="353"/>
      <c r="Q22" s="353"/>
      <c r="R22" s="353"/>
      <c r="S22" s="350">
        <v>1.84E-2</v>
      </c>
      <c r="T22" s="375"/>
      <c r="U22" s="353"/>
      <c r="V22" s="367"/>
      <c r="W22" s="245"/>
    </row>
    <row r="23" spans="1:23" s="246" customFormat="1" x14ac:dyDescent="0.2">
      <c r="A23" s="268"/>
      <c r="B23" s="280" t="s">
        <v>426</v>
      </c>
      <c r="C23" s="329" t="s">
        <v>427</v>
      </c>
      <c r="D23" s="339">
        <v>124516</v>
      </c>
      <c r="E23" s="340">
        <v>4.0942654340466863E-3</v>
      </c>
      <c r="F23" s="332" t="s">
        <v>392</v>
      </c>
      <c r="G23" s="332" t="s">
        <v>392</v>
      </c>
      <c r="H23" s="334" t="s">
        <v>385</v>
      </c>
      <c r="I23" s="334" t="s">
        <v>385</v>
      </c>
      <c r="J23" s="334" t="s">
        <v>385</v>
      </c>
      <c r="K23" s="334" t="s">
        <v>385</v>
      </c>
      <c r="L23" s="353"/>
      <c r="M23" s="353"/>
      <c r="N23" s="353"/>
      <c r="O23" s="353"/>
      <c r="P23" s="353"/>
      <c r="Q23" s="353"/>
      <c r="R23" s="353"/>
      <c r="S23" s="350">
        <v>3.5999999999999999E-3</v>
      </c>
      <c r="T23" s="375"/>
      <c r="U23" s="353"/>
      <c r="V23" s="367"/>
      <c r="W23" s="245"/>
    </row>
    <row r="24" spans="1:23" s="246" customFormat="1" ht="25.5" customHeight="1" x14ac:dyDescent="0.2">
      <c r="A24" s="268"/>
      <c r="B24" s="280" t="s">
        <v>422</v>
      </c>
      <c r="C24" s="329" t="s">
        <v>423</v>
      </c>
      <c r="D24" s="339">
        <v>123473</v>
      </c>
      <c r="E24" s="340">
        <v>4.0599700916994323E-3</v>
      </c>
      <c r="F24" s="332" t="s">
        <v>392</v>
      </c>
      <c r="G24" s="332" t="s">
        <v>392</v>
      </c>
      <c r="H24" s="334" t="s">
        <v>385</v>
      </c>
      <c r="I24" s="334" t="s">
        <v>385</v>
      </c>
      <c r="J24" s="334" t="s">
        <v>385</v>
      </c>
      <c r="K24" s="334" t="s">
        <v>385</v>
      </c>
      <c r="L24" s="353"/>
      <c r="M24" s="353"/>
      <c r="N24" s="353"/>
      <c r="O24" s="353"/>
      <c r="P24" s="353"/>
      <c r="Q24" s="353"/>
      <c r="R24" s="353"/>
      <c r="S24" s="350">
        <v>1E-3</v>
      </c>
      <c r="T24" s="375"/>
      <c r="U24" s="353"/>
      <c r="V24" s="367"/>
      <c r="W24" s="245"/>
    </row>
    <row r="25" spans="1:23" s="246" customFormat="1" x14ac:dyDescent="0.2">
      <c r="A25" s="268"/>
      <c r="B25" s="280" t="s">
        <v>393</v>
      </c>
      <c r="C25" s="329" t="s">
        <v>431</v>
      </c>
      <c r="D25" s="339">
        <v>82127</v>
      </c>
      <c r="E25" s="340">
        <v>2.7004540565224726E-3</v>
      </c>
      <c r="F25" s="332" t="s">
        <v>392</v>
      </c>
      <c r="G25" s="332" t="s">
        <v>392</v>
      </c>
      <c r="H25" s="334" t="s">
        <v>385</v>
      </c>
      <c r="I25" s="334" t="s">
        <v>385</v>
      </c>
      <c r="J25" s="334" t="s">
        <v>385</v>
      </c>
      <c r="K25" s="334" t="s">
        <v>385</v>
      </c>
      <c r="L25" s="353"/>
      <c r="M25" s="353"/>
      <c r="N25" s="353"/>
      <c r="O25" s="353"/>
      <c r="P25" s="353"/>
      <c r="Q25" s="353"/>
      <c r="R25" s="353"/>
      <c r="S25" s="350">
        <v>0.28370000000000001</v>
      </c>
      <c r="T25" s="375"/>
      <c r="U25" s="353"/>
      <c r="V25" s="367"/>
      <c r="W25" s="245"/>
    </row>
    <row r="26" spans="1:23" s="246" customFormat="1" ht="25.5" customHeight="1" x14ac:dyDescent="0.2">
      <c r="A26" s="268"/>
      <c r="B26" s="280" t="s">
        <v>414</v>
      </c>
      <c r="C26" s="329" t="s">
        <v>415</v>
      </c>
      <c r="D26" s="339">
        <v>1360</v>
      </c>
      <c r="E26" s="340">
        <v>4.4718758957109874E-5</v>
      </c>
      <c r="F26" s="332" t="s">
        <v>392</v>
      </c>
      <c r="G26" s="332" t="s">
        <v>392</v>
      </c>
      <c r="H26" s="334" t="s">
        <v>385</v>
      </c>
      <c r="I26" s="334" t="s">
        <v>385</v>
      </c>
      <c r="J26" s="334" t="s">
        <v>385</v>
      </c>
      <c r="K26" s="334" t="s">
        <v>385</v>
      </c>
      <c r="L26" s="353"/>
      <c r="M26" s="353"/>
      <c r="N26" s="353"/>
      <c r="O26" s="353"/>
      <c r="P26" s="353"/>
      <c r="Q26" s="353"/>
      <c r="R26" s="353"/>
      <c r="S26" s="350">
        <v>1.5E-3</v>
      </c>
      <c r="T26" s="375"/>
      <c r="U26" s="353"/>
      <c r="V26" s="367"/>
      <c r="W26" s="245"/>
    </row>
    <row r="27" spans="1:23" s="246" customFormat="1" ht="25.15" customHeight="1" x14ac:dyDescent="0.2">
      <c r="A27" s="268"/>
      <c r="B27" s="327" t="s">
        <v>446</v>
      </c>
      <c r="C27" s="328"/>
      <c r="D27" s="345">
        <v>6735697</v>
      </c>
      <c r="E27" s="376">
        <v>0.22147941952288833</v>
      </c>
      <c r="F27" s="377">
        <v>1</v>
      </c>
      <c r="G27" s="377">
        <v>1</v>
      </c>
      <c r="H27" s="377">
        <v>0</v>
      </c>
      <c r="I27" s="377">
        <v>0</v>
      </c>
      <c r="J27" s="377">
        <v>0</v>
      </c>
      <c r="K27" s="377">
        <v>0</v>
      </c>
      <c r="L27" s="349"/>
      <c r="M27" s="349"/>
      <c r="N27" s="349"/>
      <c r="O27" s="349"/>
      <c r="P27" s="349"/>
      <c r="Q27" s="349"/>
      <c r="R27" s="349"/>
      <c r="S27" s="355">
        <v>0.41499999999999998</v>
      </c>
      <c r="T27" s="349"/>
      <c r="U27" s="349"/>
      <c r="V27" s="367"/>
      <c r="W27" s="245"/>
    </row>
    <row r="28" spans="1:23" s="246" customFormat="1" ht="23.45" customHeight="1" x14ac:dyDescent="0.2">
      <c r="A28" s="268"/>
      <c r="B28" s="327" t="s">
        <v>447</v>
      </c>
      <c r="C28" s="328"/>
      <c r="D28" s="345">
        <v>13486884</v>
      </c>
      <c r="E28" s="358">
        <v>0.44346817255772197</v>
      </c>
      <c r="F28" s="377">
        <v>1.0000000000000002</v>
      </c>
      <c r="G28" s="377">
        <v>0.99966545274653518</v>
      </c>
      <c r="H28" s="377">
        <v>0</v>
      </c>
      <c r="I28" s="377">
        <v>0</v>
      </c>
      <c r="J28" s="377">
        <v>0</v>
      </c>
      <c r="K28" s="377">
        <v>0</v>
      </c>
      <c r="L28" s="359"/>
      <c r="M28" s="359"/>
      <c r="N28" s="359"/>
      <c r="O28" s="359"/>
      <c r="P28" s="359"/>
      <c r="Q28" s="359"/>
      <c r="R28" s="359"/>
      <c r="S28" s="356">
        <v>0.61909999999999998</v>
      </c>
      <c r="T28" s="349"/>
      <c r="U28" s="349"/>
      <c r="V28" s="367"/>
      <c r="W28" s="245"/>
    </row>
    <row r="29" spans="1:23" s="246" customFormat="1" x14ac:dyDescent="0.2">
      <c r="A29" s="268"/>
      <c r="B29" s="378" t="s">
        <v>397</v>
      </c>
      <c r="C29" s="305"/>
      <c r="D29" s="306"/>
      <c r="E29" s="307"/>
      <c r="F29" s="360"/>
      <c r="G29" s="360"/>
      <c r="H29" s="360"/>
      <c r="I29" s="360"/>
      <c r="J29" s="360"/>
      <c r="K29" s="360"/>
      <c r="L29" s="360"/>
      <c r="M29" s="360"/>
      <c r="N29" s="360"/>
      <c r="O29" s="360"/>
      <c r="P29" s="360"/>
      <c r="Q29" s="360"/>
      <c r="R29" s="360"/>
      <c r="S29" s="360"/>
      <c r="T29" s="360"/>
      <c r="U29" s="360"/>
      <c r="V29" s="367"/>
      <c r="W29" s="245"/>
    </row>
    <row r="30" spans="1:23" s="246" customFormat="1" x14ac:dyDescent="0.2">
      <c r="A30" s="268"/>
      <c r="B30" s="327" t="s">
        <v>448</v>
      </c>
      <c r="C30" s="328"/>
      <c r="D30" s="345">
        <v>16925409</v>
      </c>
      <c r="E30" s="358">
        <v>0.55653182744227803</v>
      </c>
      <c r="F30" s="361"/>
      <c r="G30" s="361"/>
      <c r="H30" s="361"/>
      <c r="I30" s="361"/>
      <c r="J30" s="361"/>
      <c r="K30" s="361"/>
      <c r="L30" s="361"/>
      <c r="M30" s="361"/>
      <c r="N30" s="361"/>
      <c r="O30" s="361"/>
      <c r="P30" s="361"/>
      <c r="Q30" s="361"/>
      <c r="R30" s="361"/>
      <c r="S30" s="361"/>
      <c r="T30" s="361"/>
      <c r="U30" s="361"/>
      <c r="V30" s="367"/>
      <c r="W30" s="245"/>
    </row>
    <row r="31" spans="1:23" s="246" customFormat="1" ht="13.5" thickBot="1" x14ac:dyDescent="0.25">
      <c r="A31" s="268"/>
      <c r="B31" s="379" t="s">
        <v>399</v>
      </c>
      <c r="C31" s="362"/>
      <c r="D31" s="363">
        <v>30412293</v>
      </c>
      <c r="E31" s="364">
        <v>1</v>
      </c>
      <c r="F31" s="360"/>
      <c r="G31" s="360"/>
      <c r="H31" s="360"/>
      <c r="I31" s="360"/>
      <c r="J31" s="360"/>
      <c r="K31" s="360"/>
      <c r="L31" s="360"/>
      <c r="M31" s="360"/>
      <c r="N31" s="360"/>
      <c r="O31" s="360"/>
      <c r="P31" s="360"/>
      <c r="Q31" s="360"/>
      <c r="R31" s="360"/>
      <c r="S31" s="360"/>
      <c r="T31" s="360"/>
      <c r="U31" s="360"/>
      <c r="V31" s="367"/>
      <c r="W31" s="245"/>
    </row>
    <row r="32" spans="1:23" ht="14.45" customHeight="1" x14ac:dyDescent="0.2">
      <c r="B32" s="314"/>
      <c r="C32" s="316"/>
      <c r="D32" s="316"/>
      <c r="E32" s="316"/>
      <c r="F32" s="316"/>
      <c r="G32" s="316"/>
      <c r="H32" s="316"/>
      <c r="I32" s="316"/>
      <c r="J32" s="316"/>
      <c r="K32" s="316"/>
      <c r="L32" s="316"/>
      <c r="M32" s="316"/>
      <c r="N32" s="317"/>
      <c r="O32" s="317"/>
      <c r="P32" s="317"/>
      <c r="Q32" s="317"/>
      <c r="R32" s="317"/>
      <c r="S32" s="317"/>
      <c r="T32" s="317"/>
      <c r="U32" s="317"/>
      <c r="V32" s="314"/>
      <c r="W32" s="251"/>
    </row>
    <row r="33" spans="2:23" ht="14.45" customHeight="1" x14ac:dyDescent="0.2">
      <c r="B33" s="314"/>
      <c r="C33" s="316"/>
      <c r="D33" s="316"/>
      <c r="E33" s="316"/>
      <c r="F33" s="316"/>
      <c r="G33" s="316"/>
      <c r="H33" s="316"/>
      <c r="I33" s="316"/>
      <c r="J33" s="316"/>
      <c r="K33" s="316"/>
      <c r="L33" s="316"/>
      <c r="M33" s="316"/>
      <c r="N33" s="317"/>
      <c r="O33" s="317"/>
      <c r="P33" s="317"/>
      <c r="Q33" s="317"/>
      <c r="R33" s="317"/>
      <c r="S33" s="317"/>
      <c r="T33" s="317"/>
      <c r="U33" s="317"/>
      <c r="V33" s="314"/>
      <c r="W33" s="251"/>
    </row>
    <row r="34" spans="2:23" ht="14.45" customHeight="1" x14ac:dyDescent="0.2">
      <c r="B34" s="318"/>
      <c r="C34" s="489" t="s">
        <v>449</v>
      </c>
      <c r="D34" s="489"/>
      <c r="E34" s="316"/>
      <c r="F34" s="316"/>
      <c r="G34" s="316"/>
      <c r="H34" s="316"/>
      <c r="I34" s="316"/>
      <c r="J34" s="316"/>
      <c r="K34" s="316"/>
      <c r="L34" s="316"/>
      <c r="M34" s="316"/>
      <c r="N34" s="317"/>
      <c r="O34" s="317"/>
      <c r="P34" s="317"/>
      <c r="Q34" s="317"/>
      <c r="R34" s="317"/>
      <c r="S34" s="317"/>
      <c r="T34" s="317"/>
      <c r="U34" s="317"/>
      <c r="V34" s="314"/>
      <c r="W34" s="251"/>
    </row>
    <row r="35" spans="2:23" ht="25.15" customHeight="1" x14ac:dyDescent="0.2">
      <c r="B35" s="319"/>
      <c r="C35" s="320" t="s">
        <v>401</v>
      </c>
      <c r="D35" s="320" t="s">
        <v>402</v>
      </c>
      <c r="E35" s="316"/>
      <c r="F35" s="316"/>
      <c r="G35" s="316"/>
      <c r="H35" s="316"/>
      <c r="I35" s="316"/>
      <c r="J35" s="316"/>
      <c r="K35" s="316"/>
      <c r="L35" s="316"/>
      <c r="M35" s="316"/>
      <c r="N35" s="317"/>
      <c r="O35" s="317"/>
      <c r="P35" s="317"/>
      <c r="Q35" s="317"/>
      <c r="R35" s="317"/>
      <c r="S35" s="317"/>
      <c r="T35" s="317"/>
      <c r="U35" s="317"/>
      <c r="V35" s="314"/>
      <c r="W35" s="251"/>
    </row>
    <row r="36" spans="2:23" x14ac:dyDescent="0.2">
      <c r="B36" s="318" t="s">
        <v>403</v>
      </c>
      <c r="C36" s="365">
        <v>5.0808763416819634E-2</v>
      </c>
      <c r="D36" s="366">
        <v>0.44346817255772208</v>
      </c>
      <c r="E36" s="323"/>
      <c r="F36" s="316"/>
      <c r="G36" s="316"/>
      <c r="H36" s="316"/>
      <c r="I36" s="316"/>
      <c r="J36" s="316"/>
      <c r="K36" s="316"/>
      <c r="L36" s="316"/>
      <c r="M36" s="316"/>
      <c r="N36" s="317"/>
      <c r="O36" s="317"/>
      <c r="P36" s="317"/>
      <c r="Q36" s="317"/>
      <c r="R36" s="317"/>
      <c r="S36" s="317"/>
      <c r="T36" s="317"/>
      <c r="U36" s="317"/>
      <c r="V36" s="314"/>
      <c r="W36" s="251"/>
    </row>
    <row r="37" spans="2:23" x14ac:dyDescent="0.2">
      <c r="B37" s="318" t="s">
        <v>404</v>
      </c>
      <c r="C37" s="365">
        <v>0.21094381143835486</v>
      </c>
      <c r="D37" s="366">
        <v>0.44331981149859373</v>
      </c>
      <c r="E37" s="323"/>
      <c r="F37" s="316"/>
      <c r="G37" s="316"/>
      <c r="H37" s="316"/>
      <c r="I37" s="316"/>
      <c r="J37" s="316"/>
      <c r="K37" s="316"/>
      <c r="L37" s="316"/>
      <c r="M37" s="316"/>
      <c r="N37" s="317"/>
      <c r="O37" s="317"/>
      <c r="P37" s="317"/>
      <c r="Q37" s="317"/>
      <c r="R37" s="317"/>
      <c r="S37" s="317"/>
      <c r="T37" s="317"/>
      <c r="U37" s="317"/>
      <c r="V37" s="314"/>
      <c r="W37" s="251"/>
    </row>
    <row r="38" spans="2:23" x14ac:dyDescent="0.2">
      <c r="B38" s="318" t="s">
        <v>405</v>
      </c>
      <c r="C38" s="365">
        <v>0</v>
      </c>
      <c r="D38" s="365">
        <v>0</v>
      </c>
      <c r="E38" s="316"/>
      <c r="F38" s="316"/>
      <c r="G38" s="316"/>
      <c r="H38" s="316"/>
      <c r="I38" s="316"/>
      <c r="J38" s="316"/>
      <c r="K38" s="316"/>
      <c r="L38" s="316"/>
      <c r="M38" s="316"/>
      <c r="N38" s="317"/>
      <c r="O38" s="317"/>
      <c r="P38" s="317"/>
      <c r="Q38" s="317"/>
      <c r="R38" s="317"/>
      <c r="S38" s="317"/>
      <c r="T38" s="317"/>
      <c r="U38" s="317"/>
      <c r="V38" s="314"/>
      <c r="W38" s="251"/>
    </row>
    <row r="39" spans="2:23" x14ac:dyDescent="0.2">
      <c r="B39" s="318" t="s">
        <v>406</v>
      </c>
      <c r="C39" s="365">
        <v>0</v>
      </c>
      <c r="D39" s="365">
        <v>0</v>
      </c>
      <c r="E39" s="316"/>
      <c r="F39" s="316"/>
      <c r="G39" s="316"/>
      <c r="H39" s="316"/>
      <c r="I39" s="316"/>
      <c r="J39" s="316"/>
      <c r="K39" s="316"/>
      <c r="L39" s="316"/>
      <c r="M39" s="316"/>
      <c r="N39" s="317"/>
      <c r="O39" s="317"/>
      <c r="P39" s="317"/>
      <c r="Q39" s="317"/>
      <c r="R39" s="317"/>
      <c r="S39" s="317"/>
      <c r="T39" s="317"/>
      <c r="U39" s="317"/>
      <c r="V39" s="314"/>
      <c r="W39" s="251"/>
    </row>
    <row r="40" spans="2:23" x14ac:dyDescent="0.2">
      <c r="B40" s="318" t="s">
        <v>407</v>
      </c>
      <c r="C40" s="365">
        <v>0</v>
      </c>
      <c r="D40" s="365">
        <v>0</v>
      </c>
      <c r="E40" s="316"/>
      <c r="F40" s="316"/>
      <c r="G40" s="316"/>
      <c r="H40" s="316"/>
      <c r="I40" s="316"/>
      <c r="J40" s="316"/>
      <c r="K40" s="316"/>
      <c r="L40" s="316"/>
      <c r="M40" s="316"/>
      <c r="N40" s="317"/>
      <c r="O40" s="317"/>
      <c r="P40" s="317"/>
      <c r="Q40" s="317"/>
      <c r="R40" s="317"/>
      <c r="S40" s="317"/>
      <c r="T40" s="317"/>
      <c r="U40" s="317"/>
      <c r="V40" s="314"/>
      <c r="W40" s="251"/>
    </row>
    <row r="41" spans="2:23" x14ac:dyDescent="0.2">
      <c r="B41" s="318" t="s">
        <v>408</v>
      </c>
      <c r="C41" s="365">
        <v>0</v>
      </c>
      <c r="D41" s="365">
        <v>0</v>
      </c>
      <c r="E41" s="316"/>
      <c r="F41" s="316"/>
      <c r="G41" s="316"/>
      <c r="H41" s="316"/>
      <c r="I41" s="316"/>
      <c r="J41" s="316"/>
      <c r="K41" s="316"/>
      <c r="L41" s="316"/>
      <c r="M41" s="316"/>
      <c r="N41" s="317"/>
      <c r="O41" s="317"/>
      <c r="P41" s="317"/>
      <c r="Q41" s="317"/>
      <c r="R41" s="317"/>
      <c r="S41" s="317"/>
      <c r="T41" s="317"/>
      <c r="U41" s="317"/>
      <c r="V41" s="314"/>
      <c r="W41" s="251"/>
    </row>
    <row r="42" spans="2:23" x14ac:dyDescent="0.2">
      <c r="B42" s="314"/>
      <c r="C42" s="316"/>
      <c r="D42" s="316"/>
      <c r="E42" s="316"/>
      <c r="F42" s="316"/>
      <c r="G42" s="316"/>
      <c r="H42" s="316"/>
      <c r="I42" s="316"/>
      <c r="J42" s="316"/>
      <c r="K42" s="316"/>
      <c r="L42" s="316"/>
      <c r="M42" s="316"/>
      <c r="N42" s="317"/>
      <c r="O42" s="317"/>
      <c r="P42" s="317"/>
      <c r="Q42" s="317"/>
      <c r="R42" s="317"/>
      <c r="S42" s="317"/>
      <c r="T42" s="317"/>
      <c r="U42" s="317"/>
      <c r="V42" s="314"/>
      <c r="W42" s="251"/>
    </row>
    <row r="43" spans="2:23" x14ac:dyDescent="0.2">
      <c r="B43" s="251"/>
      <c r="C43" s="253"/>
      <c r="D43" s="253"/>
      <c r="E43" s="253"/>
      <c r="F43" s="253"/>
      <c r="G43" s="253"/>
      <c r="H43" s="253"/>
      <c r="I43" s="253"/>
      <c r="J43" s="253"/>
      <c r="K43" s="253"/>
      <c r="L43" s="253"/>
      <c r="M43" s="253"/>
      <c r="N43" s="254"/>
      <c r="O43" s="254"/>
      <c r="P43" s="254"/>
      <c r="Q43" s="254"/>
      <c r="R43" s="254"/>
      <c r="S43" s="254"/>
      <c r="T43" s="254"/>
      <c r="U43" s="254"/>
      <c r="V43" s="251"/>
      <c r="W43" s="251"/>
    </row>
    <row r="44" spans="2:23" hidden="1" x14ac:dyDescent="0.2">
      <c r="B44" s="251"/>
      <c r="C44" s="253"/>
      <c r="D44" s="253"/>
      <c r="E44" s="253"/>
      <c r="F44" s="253"/>
      <c r="G44" s="253"/>
      <c r="H44" s="253"/>
      <c r="I44" s="253"/>
      <c r="J44" s="253"/>
      <c r="K44" s="253"/>
      <c r="L44" s="253"/>
      <c r="M44" s="253"/>
      <c r="N44" s="254"/>
      <c r="O44" s="254"/>
      <c r="P44" s="254"/>
      <c r="Q44" s="254"/>
      <c r="R44" s="254"/>
      <c r="S44" s="254"/>
      <c r="T44" s="254"/>
      <c r="U44" s="254"/>
      <c r="V44" s="251"/>
      <c r="W44" s="251"/>
    </row>
    <row r="45" spans="2:23" hidden="1" x14ac:dyDescent="0.2">
      <c r="B45" s="251"/>
      <c r="C45" s="253"/>
      <c r="D45" s="253"/>
      <c r="E45" s="253"/>
      <c r="F45" s="253"/>
      <c r="G45" s="253"/>
      <c r="H45" s="253"/>
      <c r="I45" s="253"/>
      <c r="J45" s="253"/>
      <c r="K45" s="253"/>
      <c r="L45" s="253"/>
      <c r="M45" s="253"/>
      <c r="N45" s="254"/>
      <c r="O45" s="254"/>
      <c r="P45" s="254"/>
      <c r="Q45" s="254"/>
      <c r="R45" s="254"/>
      <c r="S45" s="254"/>
      <c r="T45" s="254"/>
      <c r="U45" s="254"/>
      <c r="V45" s="251"/>
      <c r="W45" s="251"/>
    </row>
    <row r="46" spans="2:23" hidden="1" x14ac:dyDescent="0.2">
      <c r="B46" s="251"/>
      <c r="C46" s="253"/>
      <c r="D46" s="253"/>
      <c r="E46" s="253"/>
      <c r="F46" s="253"/>
      <c r="G46" s="253"/>
      <c r="H46" s="253"/>
      <c r="I46" s="253"/>
      <c r="J46" s="253"/>
      <c r="K46" s="253"/>
      <c r="L46" s="253"/>
      <c r="M46" s="253"/>
      <c r="N46" s="254"/>
      <c r="O46" s="254"/>
      <c r="P46" s="254"/>
      <c r="Q46" s="254"/>
      <c r="R46" s="254"/>
      <c r="S46" s="254"/>
      <c r="T46" s="254"/>
      <c r="U46" s="254"/>
      <c r="V46" s="251"/>
      <c r="W46" s="251"/>
    </row>
    <row r="47" spans="2:23" hidden="1" x14ac:dyDescent="0.2">
      <c r="B47" s="251"/>
      <c r="C47" s="253"/>
      <c r="D47" s="253"/>
      <c r="E47" s="253"/>
      <c r="F47" s="253"/>
      <c r="G47" s="253"/>
      <c r="H47" s="253"/>
      <c r="I47" s="253"/>
      <c r="J47" s="253"/>
      <c r="K47" s="253"/>
      <c r="L47" s="253"/>
      <c r="M47" s="253"/>
      <c r="N47" s="254"/>
      <c r="O47" s="254"/>
      <c r="P47" s="254"/>
      <c r="Q47" s="254"/>
      <c r="R47" s="254"/>
      <c r="S47" s="254"/>
      <c r="T47" s="254"/>
      <c r="U47" s="254"/>
      <c r="V47" s="251"/>
      <c r="W47" s="251"/>
    </row>
    <row r="48" spans="2:23" hidden="1" x14ac:dyDescent="0.2">
      <c r="B48" s="251"/>
      <c r="C48" s="253"/>
      <c r="D48" s="253"/>
      <c r="E48" s="253"/>
      <c r="F48" s="253"/>
      <c r="G48" s="253"/>
      <c r="H48" s="253"/>
      <c r="I48" s="253"/>
      <c r="J48" s="253"/>
      <c r="K48" s="253"/>
      <c r="L48" s="253"/>
      <c r="M48" s="253"/>
      <c r="N48" s="254"/>
      <c r="O48" s="254"/>
      <c r="P48" s="254"/>
      <c r="Q48" s="254"/>
      <c r="R48" s="254"/>
      <c r="S48" s="254"/>
      <c r="T48" s="254"/>
      <c r="U48" s="254"/>
      <c r="V48" s="251"/>
      <c r="W48" s="251"/>
    </row>
    <row r="49" spans="2:23" hidden="1" x14ac:dyDescent="0.2">
      <c r="B49" s="251"/>
      <c r="C49" s="253"/>
      <c r="D49" s="253"/>
      <c r="E49" s="253"/>
      <c r="F49" s="253"/>
      <c r="G49" s="253"/>
      <c r="H49" s="253"/>
      <c r="I49" s="253"/>
      <c r="J49" s="253"/>
      <c r="K49" s="253"/>
      <c r="L49" s="253"/>
      <c r="M49" s="253"/>
      <c r="N49" s="254"/>
      <c r="O49" s="254"/>
      <c r="P49" s="254"/>
      <c r="Q49" s="254"/>
      <c r="R49" s="254"/>
      <c r="S49" s="254"/>
      <c r="T49" s="254"/>
      <c r="U49" s="254"/>
      <c r="V49" s="251"/>
      <c r="W49" s="251"/>
    </row>
    <row r="50" spans="2:23" hidden="1" x14ac:dyDescent="0.2">
      <c r="B50" s="251"/>
      <c r="C50" s="253"/>
      <c r="D50" s="253"/>
      <c r="E50" s="253"/>
      <c r="F50" s="253"/>
      <c r="G50" s="253"/>
      <c r="H50" s="253"/>
      <c r="I50" s="253"/>
      <c r="J50" s="253"/>
      <c r="K50" s="253"/>
      <c r="L50" s="253"/>
      <c r="M50" s="253"/>
      <c r="N50" s="254"/>
      <c r="O50" s="254"/>
      <c r="P50" s="254"/>
      <c r="Q50" s="254"/>
      <c r="R50" s="254"/>
      <c r="S50" s="254"/>
      <c r="T50" s="254"/>
      <c r="U50" s="254"/>
      <c r="V50" s="251"/>
      <c r="W50" s="251"/>
    </row>
  </sheetData>
  <mergeCells count="7">
    <mergeCell ref="C34:D34"/>
    <mergeCell ref="B1:E1"/>
    <mergeCell ref="F1:K1"/>
    <mergeCell ref="L1:Q1"/>
    <mergeCell ref="B2:E2"/>
    <mergeCell ref="F2:K2"/>
    <mergeCell ref="L2:Q2"/>
  </mergeCells>
  <hyperlinks>
    <hyperlink ref="A1" location="VI_XII_Index!A1" display="INDEX" xr:uid="{A1B6A718-4E23-4C0D-BD9B-8C5E8476FE4B}"/>
  </hyperlinks>
  <pageMargins left="0.7" right="0.7" top="0.75" bottom="0.75" header="0.3" footer="0.3"/>
  <pageSetup paperSize="9"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1FEC-EA14-417F-B9BE-FD8760B6010C}">
  <sheetPr>
    <tabColor theme="8" tint="-0.249977111117893"/>
  </sheetPr>
  <dimension ref="A1:K13"/>
  <sheetViews>
    <sheetView showGridLines="0" zoomScaleNormal="100" workbookViewId="0"/>
  </sheetViews>
  <sheetFormatPr baseColWidth="10" defaultColWidth="0" defaultRowHeight="13.9" customHeight="1" zeroHeight="1" x14ac:dyDescent="0.25"/>
  <cols>
    <col min="1" max="1" width="6.5703125" bestFit="1" customWidth="1"/>
    <col min="2" max="2" width="7.7109375" customWidth="1"/>
    <col min="3" max="3" width="82.42578125" customWidth="1"/>
    <col min="4" max="9" width="16.7109375" customWidth="1"/>
    <col min="10" max="10" width="10.42578125" customWidth="1"/>
    <col min="11" max="11" width="0" hidden="1" customWidth="1"/>
    <col min="12" max="16384" width="11.140625" hidden="1"/>
  </cols>
  <sheetData>
    <row r="1" spans="1:9" ht="15" x14ac:dyDescent="0.25">
      <c r="A1" s="385" t="s">
        <v>29</v>
      </c>
    </row>
    <row r="2" spans="1:9" ht="15" x14ac:dyDescent="0.25">
      <c r="A2" s="380"/>
    </row>
    <row r="3" spans="1:9" ht="15" x14ac:dyDescent="0.25">
      <c r="B3" s="381"/>
      <c r="C3" s="493" t="s">
        <v>278</v>
      </c>
      <c r="D3" s="493"/>
      <c r="E3" s="493"/>
      <c r="F3" s="493"/>
      <c r="G3" s="493"/>
      <c r="H3" s="493"/>
      <c r="I3" s="382"/>
    </row>
    <row r="4" spans="1:9" ht="30" customHeight="1" x14ac:dyDescent="0.25">
      <c r="B4" s="383" t="s">
        <v>279</v>
      </c>
      <c r="C4" s="492" t="s">
        <v>280</v>
      </c>
      <c r="D4" s="492"/>
      <c r="E4" s="492"/>
      <c r="F4" s="492"/>
      <c r="G4" s="492"/>
      <c r="H4" s="492"/>
      <c r="I4" s="382" t="s">
        <v>450</v>
      </c>
    </row>
    <row r="5" spans="1:9" ht="45" customHeight="1" x14ac:dyDescent="0.25">
      <c r="B5" s="383" t="s">
        <v>282</v>
      </c>
      <c r="C5" s="492" t="s">
        <v>283</v>
      </c>
      <c r="D5" s="492"/>
      <c r="E5" s="492"/>
      <c r="F5" s="492"/>
      <c r="G5" s="492"/>
      <c r="H5" s="492"/>
      <c r="I5" s="382" t="s">
        <v>450</v>
      </c>
    </row>
    <row r="6" spans="1:9" ht="45" customHeight="1" x14ac:dyDescent="0.25">
      <c r="B6" s="383" t="s">
        <v>284</v>
      </c>
      <c r="C6" s="492" t="s">
        <v>285</v>
      </c>
      <c r="D6" s="492"/>
      <c r="E6" s="492"/>
      <c r="F6" s="492"/>
      <c r="G6" s="492"/>
      <c r="H6" s="492"/>
      <c r="I6" s="382" t="s">
        <v>450</v>
      </c>
    </row>
    <row r="7" spans="1:9" ht="15" x14ac:dyDescent="0.25">
      <c r="B7" s="383"/>
      <c r="C7" s="494" t="s">
        <v>286</v>
      </c>
      <c r="D7" s="494"/>
      <c r="E7" s="494"/>
      <c r="F7" s="494"/>
      <c r="G7" s="494"/>
      <c r="H7" s="494"/>
      <c r="I7" s="382"/>
    </row>
    <row r="8" spans="1:9" ht="30" customHeight="1" x14ac:dyDescent="0.25">
      <c r="B8" s="383" t="s">
        <v>287</v>
      </c>
      <c r="C8" s="492" t="s">
        <v>288</v>
      </c>
      <c r="D8" s="492"/>
      <c r="E8" s="492"/>
      <c r="F8" s="492"/>
      <c r="G8" s="492"/>
      <c r="H8" s="492"/>
      <c r="I8" s="382" t="s">
        <v>450</v>
      </c>
    </row>
    <row r="9" spans="1:9" ht="30" customHeight="1" x14ac:dyDescent="0.25">
      <c r="B9" s="383" t="s">
        <v>289</v>
      </c>
      <c r="C9" s="492" t="s">
        <v>290</v>
      </c>
      <c r="D9" s="492"/>
      <c r="E9" s="492"/>
      <c r="F9" s="492"/>
      <c r="G9" s="492"/>
      <c r="H9" s="492"/>
      <c r="I9" s="382" t="s">
        <v>450</v>
      </c>
    </row>
    <row r="10" spans="1:9" ht="30" customHeight="1" x14ac:dyDescent="0.25">
      <c r="B10" s="383" t="s">
        <v>291</v>
      </c>
      <c r="C10" s="492" t="s">
        <v>292</v>
      </c>
      <c r="D10" s="492"/>
      <c r="E10" s="492"/>
      <c r="F10" s="492"/>
      <c r="G10" s="492"/>
      <c r="H10" s="492"/>
      <c r="I10" s="382" t="s">
        <v>450</v>
      </c>
    </row>
    <row r="11" spans="1:9" ht="15" x14ac:dyDescent="0.25"/>
    <row r="12" spans="1:9" ht="15" x14ac:dyDescent="0.25"/>
    <row r="13" spans="1:9" ht="15" x14ac:dyDescent="0.25"/>
  </sheetData>
  <mergeCells count="8">
    <mergeCell ref="C9:H9"/>
    <mergeCell ref="C10:H10"/>
    <mergeCell ref="C3:H3"/>
    <mergeCell ref="C4:H4"/>
    <mergeCell ref="C5:H5"/>
    <mergeCell ref="C6:H6"/>
    <mergeCell ref="C7:H7"/>
    <mergeCell ref="C8:H8"/>
  </mergeCells>
  <hyperlinks>
    <hyperlink ref="A1" location="VI_XII_Index!A1" display="INDEX" xr:uid="{206974E5-E43A-4402-A205-49217E1DDA78}"/>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01EB-A77F-463D-93BD-CFF86009FC94}">
  <sheetPr>
    <tabColor rgb="FF916E8A"/>
    <pageSetUpPr fitToPage="1"/>
  </sheetPr>
  <dimension ref="A1:H69"/>
  <sheetViews>
    <sheetView showGridLines="0" showRuler="0" zoomScaleNormal="100" workbookViewId="0">
      <selection activeCell="D34" sqref="D34"/>
    </sheetView>
  </sheetViews>
  <sheetFormatPr baseColWidth="10" defaultColWidth="8.7109375" defaultRowHeight="15" x14ac:dyDescent="0.2"/>
  <cols>
    <col min="1" max="1" width="6.5703125" style="1" bestFit="1" customWidth="1"/>
    <col min="2" max="2" width="26.28515625" style="11" customWidth="1"/>
    <col min="3" max="8" width="15.7109375" style="11" customWidth="1"/>
    <col min="9" max="9" width="25.85546875" style="11" customWidth="1"/>
    <col min="10" max="16384" width="8.7109375" style="11"/>
  </cols>
  <sheetData>
    <row r="1" spans="1:8" ht="14.25" x14ac:dyDescent="0.2">
      <c r="A1" s="385" t="s">
        <v>29</v>
      </c>
    </row>
    <row r="2" spans="1:8" ht="14.25" x14ac:dyDescent="0.2">
      <c r="A2" s="380"/>
    </row>
    <row r="3" spans="1:8" ht="14.45" customHeight="1" x14ac:dyDescent="0.2">
      <c r="A3" s="185"/>
      <c r="B3" s="418" t="s">
        <v>473</v>
      </c>
      <c r="C3" s="418"/>
      <c r="D3" s="418"/>
      <c r="E3" s="418"/>
      <c r="F3" s="418"/>
      <c r="G3" s="418"/>
      <c r="H3" s="418"/>
    </row>
    <row r="5" spans="1:8" ht="14.45" customHeight="1" x14ac:dyDescent="0.2">
      <c r="A5" s="29"/>
      <c r="B5" s="85"/>
      <c r="C5" s="98"/>
      <c r="D5" s="86"/>
      <c r="E5" s="470" t="s">
        <v>451</v>
      </c>
      <c r="F5" s="470"/>
      <c r="G5" s="470"/>
      <c r="H5" s="470"/>
    </row>
    <row r="6" spans="1:8" ht="40.15" customHeight="1" x14ac:dyDescent="0.2">
      <c r="A6" s="30"/>
      <c r="B6" s="87"/>
      <c r="C6" s="87" t="s">
        <v>452</v>
      </c>
      <c r="D6" s="27" t="s">
        <v>453</v>
      </c>
      <c r="E6" s="27" t="s">
        <v>454</v>
      </c>
      <c r="F6" s="27" t="s">
        <v>455</v>
      </c>
      <c r="G6" s="27" t="s">
        <v>456</v>
      </c>
      <c r="H6" s="27" t="s">
        <v>457</v>
      </c>
    </row>
    <row r="7" spans="1:8" ht="14.45" customHeight="1" x14ac:dyDescent="0.2">
      <c r="A7" s="30"/>
      <c r="B7" s="89" t="s">
        <v>458</v>
      </c>
      <c r="C7" s="118">
        <v>2493.2399999999998</v>
      </c>
      <c r="D7" s="119">
        <v>0.66815857587746552</v>
      </c>
      <c r="E7" s="103"/>
      <c r="F7" s="103"/>
      <c r="G7" s="99"/>
      <c r="H7" s="99"/>
    </row>
    <row r="8" spans="1:8" ht="14.45" customHeight="1" x14ac:dyDescent="0.2">
      <c r="A8" s="30"/>
      <c r="B8" s="88" t="s">
        <v>459</v>
      </c>
      <c r="C8" s="118">
        <v>0</v>
      </c>
      <c r="D8" s="119">
        <v>0</v>
      </c>
      <c r="E8" s="120"/>
      <c r="F8" s="120"/>
      <c r="G8" s="119">
        <v>0</v>
      </c>
      <c r="H8" s="119">
        <v>0</v>
      </c>
    </row>
    <row r="9" spans="1:8" ht="14.45" customHeight="1" x14ac:dyDescent="0.2">
      <c r="A9" s="30"/>
      <c r="B9" s="88" t="s">
        <v>460</v>
      </c>
      <c r="C9" s="118">
        <v>2493.2399999999998</v>
      </c>
      <c r="D9" s="119">
        <v>0.66815857587746552</v>
      </c>
      <c r="E9" s="120">
        <v>6.022278671377548E-3</v>
      </c>
      <c r="F9" s="120">
        <v>7.9033369805700318E-3</v>
      </c>
      <c r="G9" s="119">
        <v>4.0238371406048573E-3</v>
      </c>
      <c r="H9" s="119">
        <v>5.280682381617381E-3</v>
      </c>
    </row>
    <row r="10" spans="1:8" ht="14.45" customHeight="1" x14ac:dyDescent="0.2">
      <c r="A10" s="30"/>
      <c r="B10" s="88" t="s">
        <v>461</v>
      </c>
      <c r="C10" s="118">
        <v>0</v>
      </c>
      <c r="D10" s="119">
        <v>0</v>
      </c>
      <c r="E10" s="120"/>
      <c r="F10" s="120"/>
      <c r="G10" s="119">
        <v>0</v>
      </c>
      <c r="H10" s="119">
        <v>0</v>
      </c>
    </row>
    <row r="11" spans="1:8" ht="14.45" customHeight="1" x14ac:dyDescent="0.2">
      <c r="A11" s="30"/>
      <c r="B11" s="88" t="s">
        <v>462</v>
      </c>
      <c r="C11" s="118">
        <v>0</v>
      </c>
      <c r="D11" s="119">
        <v>0</v>
      </c>
      <c r="E11" s="120"/>
      <c r="F11" s="120"/>
      <c r="G11" s="119">
        <v>0</v>
      </c>
      <c r="H11" s="119">
        <v>0</v>
      </c>
    </row>
    <row r="12" spans="1:8" ht="40.15" customHeight="1" x14ac:dyDescent="0.2">
      <c r="A12" s="30"/>
      <c r="B12" s="88"/>
      <c r="C12" s="100"/>
      <c r="D12" s="99"/>
      <c r="E12" s="121" t="s">
        <v>463</v>
      </c>
      <c r="F12" s="121" t="s">
        <v>464</v>
      </c>
      <c r="G12" s="27" t="s">
        <v>465</v>
      </c>
      <c r="H12" s="27" t="s">
        <v>466</v>
      </c>
    </row>
    <row r="13" spans="1:8" ht="14.45" customHeight="1" x14ac:dyDescent="0.2">
      <c r="A13" s="30"/>
      <c r="B13" s="89" t="s">
        <v>467</v>
      </c>
      <c r="C13" s="118">
        <v>1238.2693901559662</v>
      </c>
      <c r="D13" s="119">
        <v>0.33184142412253459</v>
      </c>
      <c r="E13" s="120">
        <v>1.7899999999999999E-2</v>
      </c>
      <c r="F13" s="120">
        <v>0.64749999999999996</v>
      </c>
      <c r="G13" s="119">
        <v>5.9399614917933687E-3</v>
      </c>
      <c r="H13" s="119">
        <v>0.21486732211934115</v>
      </c>
    </row>
    <row r="14" spans="1:8" ht="14.45" customHeight="1" x14ac:dyDescent="0.2">
      <c r="A14" s="30"/>
      <c r="B14" s="89" t="s">
        <v>468</v>
      </c>
      <c r="C14" s="118">
        <v>3731.5093901559658</v>
      </c>
      <c r="D14" s="119">
        <v>1</v>
      </c>
      <c r="E14" s="103"/>
      <c r="F14" s="103"/>
      <c r="G14" s="101"/>
      <c r="H14" s="101"/>
    </row>
    <row r="15" spans="1:8" ht="40.15" customHeight="1" x14ac:dyDescent="0.2">
      <c r="A15" s="30"/>
      <c r="B15" s="104"/>
      <c r="C15" s="102"/>
      <c r="D15" s="103"/>
      <c r="E15" s="103"/>
      <c r="F15" s="103"/>
      <c r="G15" s="27" t="s">
        <v>469</v>
      </c>
      <c r="H15" s="27" t="s">
        <v>470</v>
      </c>
    </row>
    <row r="16" spans="1:8" ht="25.5" customHeight="1" x14ac:dyDescent="0.2">
      <c r="A16" s="30"/>
      <c r="B16" s="396" t="s">
        <v>471</v>
      </c>
      <c r="C16" s="397"/>
      <c r="D16" s="398"/>
      <c r="E16" s="398"/>
      <c r="F16" s="398"/>
      <c r="G16" s="399">
        <v>9.9637986323982269E-3</v>
      </c>
      <c r="H16" s="399">
        <v>0.22014800450095853</v>
      </c>
    </row>
    <row r="17" spans="1:7" ht="14.25" x14ac:dyDescent="0.2">
      <c r="A17" s="30"/>
    </row>
    <row r="18" spans="1:7" ht="14.25" x14ac:dyDescent="0.2">
      <c r="A18" s="30"/>
    </row>
    <row r="19" spans="1:7" ht="14.25" x14ac:dyDescent="0.2">
      <c r="A19" s="30"/>
    </row>
    <row r="20" spans="1:7" ht="14.25" x14ac:dyDescent="0.2">
      <c r="A20" s="30"/>
    </row>
    <row r="21" spans="1:7" ht="14.25" x14ac:dyDescent="0.2">
      <c r="A21" s="31"/>
    </row>
    <row r="22" spans="1:7" ht="14.25" x14ac:dyDescent="0.2">
      <c r="A22" s="30"/>
      <c r="G22" s="162"/>
    </row>
    <row r="23" spans="1:7" ht="14.25" x14ac:dyDescent="0.2">
      <c r="A23" s="30"/>
    </row>
    <row r="24" spans="1:7" ht="14.25" x14ac:dyDescent="0.2">
      <c r="A24" s="30"/>
    </row>
    <row r="25" spans="1:7" ht="14.25" x14ac:dyDescent="0.2">
      <c r="A25" s="31"/>
    </row>
    <row r="26" spans="1:7" ht="14.25" x14ac:dyDescent="0.2">
      <c r="A26" s="30"/>
    </row>
    <row r="27" spans="1:7" ht="14.25" x14ac:dyDescent="0.2">
      <c r="A27" s="30"/>
    </row>
    <row r="28" spans="1:7" ht="14.25" x14ac:dyDescent="0.2">
      <c r="A28" s="30"/>
    </row>
    <row r="29" spans="1:7" ht="14.25" x14ac:dyDescent="0.2">
      <c r="A29" s="31"/>
    </row>
    <row r="30" spans="1:7" ht="14.25" x14ac:dyDescent="0.2">
      <c r="A30" s="30"/>
    </row>
    <row r="31" spans="1:7" ht="14.25" x14ac:dyDescent="0.2">
      <c r="A31" s="30"/>
    </row>
    <row r="32" spans="1:7" ht="14.25" x14ac:dyDescent="0.2">
      <c r="A32" s="30"/>
    </row>
    <row r="33" spans="1:1" ht="14.25" x14ac:dyDescent="0.2">
      <c r="A33" s="31"/>
    </row>
    <row r="34" spans="1:1" ht="14.25" x14ac:dyDescent="0.2">
      <c r="A34" s="30"/>
    </row>
    <row r="35" spans="1:1" ht="14.25" x14ac:dyDescent="0.2">
      <c r="A35" s="30"/>
    </row>
    <row r="36" spans="1:1" ht="14.25" x14ac:dyDescent="0.2">
      <c r="A36" s="30"/>
    </row>
    <row r="37" spans="1:1" ht="14.25" x14ac:dyDescent="0.2">
      <c r="A37" s="30"/>
    </row>
    <row r="38" spans="1:1" ht="14.25" x14ac:dyDescent="0.2">
      <c r="A38" s="30"/>
    </row>
    <row r="39" spans="1:1" ht="14.25" x14ac:dyDescent="0.2">
      <c r="A39" s="30"/>
    </row>
    <row r="40" spans="1:1" ht="14.25" x14ac:dyDescent="0.2">
      <c r="A40" s="30"/>
    </row>
    <row r="41" spans="1:1" ht="14.25" x14ac:dyDescent="0.2">
      <c r="A41" s="30"/>
    </row>
    <row r="42" spans="1:1" ht="14.25" x14ac:dyDescent="0.2">
      <c r="A42" s="30"/>
    </row>
    <row r="43" spans="1:1" ht="14.25" x14ac:dyDescent="0.2">
      <c r="A43" s="30"/>
    </row>
    <row r="44" spans="1:1" ht="14.25" x14ac:dyDescent="0.2">
      <c r="A44" s="30"/>
    </row>
    <row r="45" spans="1:1" ht="14.25" x14ac:dyDescent="0.2">
      <c r="A45" s="30"/>
    </row>
    <row r="46" spans="1:1" ht="14.25" x14ac:dyDescent="0.2">
      <c r="A46" s="30"/>
    </row>
    <row r="47" spans="1:1" ht="14.25" x14ac:dyDescent="0.2">
      <c r="A47" s="30"/>
    </row>
    <row r="48" spans="1:1" ht="14.25" x14ac:dyDescent="0.2">
      <c r="A48" s="30"/>
    </row>
    <row r="49" spans="1:1" ht="14.25" x14ac:dyDescent="0.2">
      <c r="A49" s="30"/>
    </row>
    <row r="50" spans="1:1" ht="14.25" x14ac:dyDescent="0.2">
      <c r="A50" s="30"/>
    </row>
    <row r="51" spans="1:1" ht="14.25" x14ac:dyDescent="0.2">
      <c r="A51" s="30"/>
    </row>
    <row r="52" spans="1:1" ht="14.25" x14ac:dyDescent="0.2">
      <c r="A52" s="30"/>
    </row>
    <row r="53" spans="1:1" ht="14.25" x14ac:dyDescent="0.2">
      <c r="A53" s="30"/>
    </row>
    <row r="54" spans="1:1" ht="14.25" x14ac:dyDescent="0.2">
      <c r="A54" s="30"/>
    </row>
    <row r="55" spans="1:1" ht="14.25" x14ac:dyDescent="0.2">
      <c r="A55" s="30"/>
    </row>
    <row r="56" spans="1:1" ht="14.25" x14ac:dyDescent="0.2">
      <c r="A56" s="30"/>
    </row>
    <row r="57" spans="1:1" ht="14.25" x14ac:dyDescent="0.2">
      <c r="A57" s="30"/>
    </row>
    <row r="58" spans="1:1" ht="14.25" x14ac:dyDescent="0.2">
      <c r="A58" s="30"/>
    </row>
    <row r="59" spans="1:1" ht="14.25" x14ac:dyDescent="0.2">
      <c r="A59" s="30"/>
    </row>
    <row r="60" spans="1:1" ht="14.25" x14ac:dyDescent="0.2">
      <c r="A60" s="30" t="s">
        <v>56</v>
      </c>
    </row>
    <row r="61" spans="1:1" ht="14.25" x14ac:dyDescent="0.2">
      <c r="A61" s="30"/>
    </row>
    <row r="62" spans="1:1" ht="14.25" x14ac:dyDescent="0.2">
      <c r="A62" s="30"/>
    </row>
    <row r="63" spans="1:1" ht="14.25" x14ac:dyDescent="0.2">
      <c r="A63" s="30"/>
    </row>
    <row r="64" spans="1:1" ht="14.25" x14ac:dyDescent="0.2">
      <c r="A64" s="30"/>
    </row>
    <row r="65" spans="1:1" ht="14.25" x14ac:dyDescent="0.2">
      <c r="A65" s="30"/>
    </row>
    <row r="66" spans="1:1" ht="14.25" x14ac:dyDescent="0.2">
      <c r="A66" s="30"/>
    </row>
    <row r="67" spans="1:1" ht="14.25" x14ac:dyDescent="0.2">
      <c r="A67" s="30"/>
    </row>
    <row r="68" spans="1:1" ht="14.25" x14ac:dyDescent="0.2">
      <c r="A68" s="30"/>
    </row>
    <row r="69" spans="1:1" ht="14.25" x14ac:dyDescent="0.2">
      <c r="A69" s="30"/>
    </row>
  </sheetData>
  <mergeCells count="2">
    <mergeCell ref="E5:H5"/>
    <mergeCell ref="B3:H3"/>
  </mergeCells>
  <hyperlinks>
    <hyperlink ref="A1" location="VI_XII_Index!A1" display="INDEX" xr:uid="{25DA99F2-764B-466E-A3B7-B0DEB45C0EB6}"/>
  </hyperlinks>
  <pageMargins left="0.70866141732283472" right="0.70866141732283472" top="0.74803149606299213" bottom="0.74803149606299213" header="0.31496062992125984" footer="0.31496062992125984"/>
  <pageSetup scale="9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1517A"/>
    <pageSetUpPr fitToPage="1"/>
  </sheetPr>
  <dimension ref="A1:CW74"/>
  <sheetViews>
    <sheetView showGridLines="0" topLeftCell="A38" zoomScaleNormal="100" workbookViewId="0">
      <pane xSplit="1" topLeftCell="B1" activePane="topRight" state="frozen"/>
      <selection activeCell="E24" sqref="E24"/>
      <selection pane="topRight"/>
    </sheetView>
  </sheetViews>
  <sheetFormatPr baseColWidth="10" defaultColWidth="8.7109375" defaultRowHeight="15" x14ac:dyDescent="0.25"/>
  <cols>
    <col min="1" max="1" width="6.5703125" style="1" bestFit="1" customWidth="1"/>
    <col min="2" max="2" width="6.7109375" style="10" customWidth="1"/>
    <col min="3" max="3" width="60.7109375" style="1" customWidth="1"/>
    <col min="4" max="4" width="12.7109375" style="1" customWidth="1"/>
    <col min="5" max="6" width="10.7109375" style="1" customWidth="1"/>
    <col min="7" max="9" width="13.42578125" style="1" customWidth="1"/>
    <col min="10" max="11" width="10.7109375" style="1" customWidth="1"/>
    <col min="12" max="13" width="13.42578125" style="1" customWidth="1"/>
    <col min="14" max="15" width="10.7109375" style="8" customWidth="1"/>
    <col min="16" max="17" width="13.42578125" style="8" customWidth="1"/>
    <col min="18" max="19" width="10.7109375" style="8" customWidth="1"/>
    <col min="20" max="21" width="13.42578125" style="8" customWidth="1"/>
    <col min="22" max="23" width="10.7109375" style="8" customWidth="1"/>
    <col min="24" max="25" width="13.42578125" style="8" customWidth="1"/>
    <col min="26" max="27" width="10.7109375" style="8" customWidth="1"/>
    <col min="28" max="29" width="13.42578125" style="8" customWidth="1"/>
    <col min="30" max="31" width="10.7109375" style="1" customWidth="1"/>
    <col min="32" max="35" width="13.42578125" style="1" customWidth="1"/>
    <col min="36" max="37" width="10.7109375" style="1" customWidth="1"/>
    <col min="38" max="40" width="13.42578125" style="1" customWidth="1"/>
    <col min="41" max="42" width="10.7109375" style="1" customWidth="1"/>
    <col min="43" max="44" width="13.42578125" style="1" customWidth="1"/>
    <col min="45" max="46" width="10.7109375" style="8" customWidth="1"/>
    <col min="47" max="48" width="13.42578125" style="8" customWidth="1"/>
    <col min="49" max="50" width="10.7109375" style="8" customWidth="1"/>
    <col min="51" max="52" width="13.42578125" style="8" customWidth="1"/>
    <col min="53" max="54" width="10.7109375" style="8" customWidth="1"/>
    <col min="55" max="56" width="13.42578125" style="8" customWidth="1"/>
    <col min="57" max="58" width="10.7109375" style="8" customWidth="1"/>
    <col min="59" max="60" width="13.42578125" style="8" customWidth="1"/>
    <col min="61" max="62" width="10.7109375" style="1" customWidth="1"/>
    <col min="63" max="65" width="13.42578125" style="1" customWidth="1"/>
    <col min="66" max="16384" width="8.7109375" style="1"/>
  </cols>
  <sheetData>
    <row r="1" spans="1:66" x14ac:dyDescent="0.2">
      <c r="A1" s="402" t="s">
        <v>29</v>
      </c>
    </row>
    <row r="2" spans="1:66" x14ac:dyDescent="0.2">
      <c r="A2" s="380"/>
    </row>
    <row r="3" spans="1:66" s="185" customFormat="1" ht="14.45" customHeight="1" x14ac:dyDescent="0.25">
      <c r="B3" s="182" t="s">
        <v>57</v>
      </c>
      <c r="C3" s="186"/>
      <c r="D3" s="187"/>
      <c r="E3" s="187"/>
      <c r="F3" s="187"/>
      <c r="G3" s="187"/>
      <c r="H3" s="187"/>
      <c r="I3" s="187"/>
      <c r="J3" s="187"/>
      <c r="K3" s="187"/>
      <c r="L3" s="187"/>
      <c r="M3" s="187"/>
      <c r="N3" s="188"/>
      <c r="O3" s="188"/>
      <c r="P3" s="188"/>
      <c r="Q3" s="188"/>
      <c r="R3" s="188"/>
      <c r="S3" s="188"/>
      <c r="T3" s="188"/>
      <c r="U3" s="188"/>
      <c r="V3" s="188"/>
      <c r="W3" s="188"/>
      <c r="X3" s="188"/>
      <c r="Y3" s="188"/>
      <c r="Z3" s="188"/>
      <c r="AA3" s="188"/>
      <c r="AB3" s="188"/>
      <c r="AC3" s="188"/>
      <c r="AD3" s="187"/>
      <c r="AE3" s="187"/>
      <c r="AF3" s="187"/>
      <c r="AG3" s="187"/>
      <c r="AH3" s="187"/>
      <c r="AI3" s="187"/>
      <c r="AJ3" s="187"/>
      <c r="AK3" s="187"/>
      <c r="AL3" s="187"/>
      <c r="AM3" s="187"/>
      <c r="AN3" s="187"/>
      <c r="AO3" s="187"/>
      <c r="AP3" s="187"/>
      <c r="AQ3" s="187"/>
      <c r="AR3" s="187"/>
      <c r="AS3" s="188"/>
      <c r="AT3" s="188"/>
      <c r="AU3" s="188"/>
      <c r="AV3" s="188"/>
      <c r="AW3" s="188"/>
      <c r="AX3" s="188"/>
      <c r="AY3" s="188"/>
      <c r="AZ3" s="188"/>
      <c r="BA3" s="188"/>
      <c r="BB3" s="188"/>
      <c r="BC3" s="188"/>
      <c r="BD3" s="188"/>
      <c r="BE3" s="188"/>
      <c r="BF3" s="188"/>
      <c r="BG3" s="188"/>
      <c r="BH3" s="188"/>
      <c r="BI3" s="187"/>
      <c r="BJ3" s="187"/>
      <c r="BK3" s="187"/>
      <c r="BL3" s="187"/>
      <c r="BM3" s="187"/>
    </row>
    <row r="4" spans="1:66" ht="14.45" customHeight="1" x14ac:dyDescent="0.25">
      <c r="A4" s="4"/>
      <c r="B4" s="4"/>
    </row>
    <row r="5" spans="1:66" s="2" customFormat="1" ht="14.45" customHeight="1" x14ac:dyDescent="0.25">
      <c r="A5" s="29"/>
      <c r="B5" s="29"/>
      <c r="C5" s="4"/>
      <c r="D5" s="27" t="s">
        <v>58</v>
      </c>
      <c r="E5" s="27" t="s">
        <v>59</v>
      </c>
      <c r="F5" s="27" t="s">
        <v>60</v>
      </c>
      <c r="G5" s="27" t="s">
        <v>61</v>
      </c>
      <c r="H5" s="27" t="s">
        <v>62</v>
      </c>
      <c r="I5" s="27" t="s">
        <v>63</v>
      </c>
      <c r="J5" s="27" t="s">
        <v>64</v>
      </c>
      <c r="K5" s="27" t="s">
        <v>65</v>
      </c>
      <c r="L5" s="27" t="s">
        <v>66</v>
      </c>
      <c r="M5" s="27" t="s">
        <v>67</v>
      </c>
      <c r="N5" s="27" t="s">
        <v>68</v>
      </c>
      <c r="O5" s="27" t="s">
        <v>69</v>
      </c>
      <c r="P5" s="27" t="s">
        <v>70</v>
      </c>
      <c r="Q5" s="27" t="s">
        <v>71</v>
      </c>
      <c r="R5" s="27" t="s">
        <v>72</v>
      </c>
      <c r="S5" s="27" t="s">
        <v>73</v>
      </c>
      <c r="T5" s="27" t="s">
        <v>74</v>
      </c>
      <c r="U5" s="27" t="s">
        <v>75</v>
      </c>
      <c r="V5" s="27" t="s">
        <v>76</v>
      </c>
      <c r="W5" s="27" t="s">
        <v>77</v>
      </c>
      <c r="X5" s="27" t="s">
        <v>78</v>
      </c>
      <c r="Y5" s="27" t="s">
        <v>79</v>
      </c>
      <c r="Z5" s="27" t="s">
        <v>80</v>
      </c>
      <c r="AA5" s="27" t="s">
        <v>81</v>
      </c>
      <c r="AB5" s="27" t="s">
        <v>82</v>
      </c>
      <c r="AC5" s="27" t="s">
        <v>83</v>
      </c>
      <c r="AD5" s="27" t="s">
        <v>84</v>
      </c>
      <c r="AE5" s="27" t="s">
        <v>85</v>
      </c>
      <c r="AF5" s="27" t="s">
        <v>86</v>
      </c>
      <c r="AG5" s="27" t="s">
        <v>87</v>
      </c>
      <c r="AH5" s="27" t="s">
        <v>88</v>
      </c>
      <c r="AI5" s="27" t="s">
        <v>89</v>
      </c>
      <c r="AJ5" s="27" t="s">
        <v>90</v>
      </c>
      <c r="AK5" s="27" t="s">
        <v>91</v>
      </c>
      <c r="AL5" s="27" t="s">
        <v>92</v>
      </c>
      <c r="AM5" s="27" t="s">
        <v>93</v>
      </c>
      <c r="AN5" s="27" t="s">
        <v>94</v>
      </c>
      <c r="AO5" s="27" t="s">
        <v>95</v>
      </c>
      <c r="AP5" s="27" t="s">
        <v>96</v>
      </c>
      <c r="AQ5" s="27" t="s">
        <v>97</v>
      </c>
      <c r="AR5" s="27" t="s">
        <v>98</v>
      </c>
      <c r="AS5" s="27" t="s">
        <v>99</v>
      </c>
      <c r="AT5" s="27" t="s">
        <v>100</v>
      </c>
      <c r="AU5" s="27" t="s">
        <v>101</v>
      </c>
      <c r="AV5" s="27" t="s">
        <v>102</v>
      </c>
      <c r="AW5" s="27" t="s">
        <v>103</v>
      </c>
      <c r="AX5" s="27" t="s">
        <v>104</v>
      </c>
      <c r="AY5" s="27" t="s">
        <v>105</v>
      </c>
      <c r="AZ5" s="27" t="s">
        <v>106</v>
      </c>
      <c r="BA5" s="27" t="s">
        <v>107</v>
      </c>
      <c r="BB5" s="27" t="s">
        <v>108</v>
      </c>
      <c r="BC5" s="27" t="s">
        <v>109</v>
      </c>
      <c r="BD5" s="27" t="s">
        <v>110</v>
      </c>
      <c r="BE5" s="27" t="s">
        <v>111</v>
      </c>
      <c r="BF5" s="27" t="s">
        <v>112</v>
      </c>
      <c r="BG5" s="27" t="s">
        <v>113</v>
      </c>
      <c r="BH5" s="27" t="s">
        <v>114</v>
      </c>
      <c r="BI5" s="27" t="s">
        <v>115</v>
      </c>
      <c r="BJ5" s="27" t="s">
        <v>116</v>
      </c>
      <c r="BK5" s="27" t="s">
        <v>117</v>
      </c>
      <c r="BL5" s="27" t="s">
        <v>118</v>
      </c>
      <c r="BM5" s="27" t="s">
        <v>119</v>
      </c>
      <c r="BN5" s="10"/>
    </row>
    <row r="6" spans="1:66" ht="28.9" customHeight="1" x14ac:dyDescent="0.25">
      <c r="A6" s="30"/>
      <c r="B6" s="425" t="s">
        <v>120</v>
      </c>
      <c r="C6" s="421"/>
      <c r="D6" s="428" t="s">
        <v>121</v>
      </c>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t="s">
        <v>122</v>
      </c>
      <c r="AJ6" s="431"/>
      <c r="AK6" s="431"/>
      <c r="AL6" s="431"/>
      <c r="AM6" s="431"/>
      <c r="AN6" s="431"/>
      <c r="AO6" s="431"/>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row>
    <row r="7" spans="1:66" ht="14.65" customHeight="1" x14ac:dyDescent="0.25">
      <c r="A7" s="30"/>
      <c r="B7" s="425"/>
      <c r="C7" s="426"/>
      <c r="D7" s="432" t="s">
        <v>123</v>
      </c>
      <c r="E7" s="427" t="s">
        <v>124</v>
      </c>
      <c r="F7" s="427"/>
      <c r="G7" s="427"/>
      <c r="H7" s="427"/>
      <c r="I7" s="427"/>
      <c r="J7" s="427" t="s">
        <v>125</v>
      </c>
      <c r="K7" s="427"/>
      <c r="L7" s="427"/>
      <c r="M7" s="427"/>
      <c r="N7" s="427" t="s">
        <v>126</v>
      </c>
      <c r="O7" s="427"/>
      <c r="P7" s="427"/>
      <c r="Q7" s="427"/>
      <c r="R7" s="427" t="s">
        <v>127</v>
      </c>
      <c r="S7" s="427"/>
      <c r="T7" s="427"/>
      <c r="U7" s="427"/>
      <c r="V7" s="427" t="s">
        <v>128</v>
      </c>
      <c r="W7" s="427"/>
      <c r="X7" s="427"/>
      <c r="Y7" s="427"/>
      <c r="Z7" s="427" t="s">
        <v>129</v>
      </c>
      <c r="AA7" s="427"/>
      <c r="AB7" s="427"/>
      <c r="AC7" s="427"/>
      <c r="AD7" s="427" t="s">
        <v>130</v>
      </c>
      <c r="AE7" s="427"/>
      <c r="AF7" s="427"/>
      <c r="AG7" s="427"/>
      <c r="AH7" s="427"/>
      <c r="AI7" s="431" t="s">
        <v>123</v>
      </c>
      <c r="AJ7" s="427" t="s">
        <v>124</v>
      </c>
      <c r="AK7" s="427"/>
      <c r="AL7" s="427"/>
      <c r="AM7" s="427"/>
      <c r="AN7" s="427"/>
      <c r="AO7" s="427" t="s">
        <v>125</v>
      </c>
      <c r="AP7" s="427"/>
      <c r="AQ7" s="427"/>
      <c r="AR7" s="427"/>
      <c r="AS7" s="427" t="s">
        <v>126</v>
      </c>
      <c r="AT7" s="427"/>
      <c r="AU7" s="427"/>
      <c r="AV7" s="427"/>
      <c r="AW7" s="427" t="s">
        <v>127</v>
      </c>
      <c r="AX7" s="427"/>
      <c r="AY7" s="427"/>
      <c r="AZ7" s="427"/>
      <c r="BA7" s="427" t="s">
        <v>128</v>
      </c>
      <c r="BB7" s="427"/>
      <c r="BC7" s="427"/>
      <c r="BD7" s="427"/>
      <c r="BE7" s="427" t="s">
        <v>129</v>
      </c>
      <c r="BF7" s="427"/>
      <c r="BG7" s="427"/>
      <c r="BH7" s="427"/>
      <c r="BI7" s="427" t="s">
        <v>130</v>
      </c>
      <c r="BJ7" s="427"/>
      <c r="BK7" s="427"/>
      <c r="BL7" s="427"/>
      <c r="BM7" s="427"/>
    </row>
    <row r="8" spans="1:66" ht="33.6" customHeight="1" x14ac:dyDescent="0.25">
      <c r="A8" s="30"/>
      <c r="B8" s="425"/>
      <c r="C8" s="426"/>
      <c r="D8" s="431"/>
      <c r="E8" s="428" t="s">
        <v>131</v>
      </c>
      <c r="F8" s="428"/>
      <c r="G8" s="428"/>
      <c r="H8" s="428"/>
      <c r="I8" s="428"/>
      <c r="J8" s="428" t="s">
        <v>132</v>
      </c>
      <c r="K8" s="428"/>
      <c r="L8" s="428"/>
      <c r="M8" s="428"/>
      <c r="N8" s="428" t="s">
        <v>132</v>
      </c>
      <c r="O8" s="428"/>
      <c r="P8" s="428"/>
      <c r="Q8" s="428"/>
      <c r="R8" s="419" t="s">
        <v>132</v>
      </c>
      <c r="S8" s="420"/>
      <c r="T8" s="420"/>
      <c r="U8" s="421"/>
      <c r="V8" s="419" t="s">
        <v>132</v>
      </c>
      <c r="W8" s="420"/>
      <c r="X8" s="420"/>
      <c r="Y8" s="421"/>
      <c r="Z8" s="419" t="s">
        <v>132</v>
      </c>
      <c r="AA8" s="420"/>
      <c r="AB8" s="420"/>
      <c r="AC8" s="421"/>
      <c r="AD8" s="428" t="s">
        <v>133</v>
      </c>
      <c r="AE8" s="428"/>
      <c r="AF8" s="428"/>
      <c r="AG8" s="428"/>
      <c r="AH8" s="428"/>
      <c r="AI8" s="431"/>
      <c r="AJ8" s="428" t="s">
        <v>132</v>
      </c>
      <c r="AK8" s="428"/>
      <c r="AL8" s="428"/>
      <c r="AM8" s="428"/>
      <c r="AN8" s="428"/>
      <c r="AO8" s="419" t="s">
        <v>132</v>
      </c>
      <c r="AP8" s="420"/>
      <c r="AQ8" s="420"/>
      <c r="AR8" s="421"/>
      <c r="AS8" s="419" t="s">
        <v>132</v>
      </c>
      <c r="AT8" s="420"/>
      <c r="AU8" s="420"/>
      <c r="AV8" s="421"/>
      <c r="AW8" s="419" t="s">
        <v>132</v>
      </c>
      <c r="AX8" s="420"/>
      <c r="AY8" s="420"/>
      <c r="AZ8" s="421"/>
      <c r="BA8" s="419" t="s">
        <v>132</v>
      </c>
      <c r="BB8" s="420"/>
      <c r="BC8" s="420"/>
      <c r="BD8" s="421"/>
      <c r="BE8" s="419" t="s">
        <v>132</v>
      </c>
      <c r="BF8" s="420"/>
      <c r="BG8" s="420"/>
      <c r="BH8" s="421"/>
      <c r="BI8" s="428" t="s">
        <v>132</v>
      </c>
      <c r="BJ8" s="428"/>
      <c r="BK8" s="428"/>
      <c r="BL8" s="428"/>
      <c r="BM8" s="428"/>
    </row>
    <row r="9" spans="1:66" ht="33.6" customHeight="1" x14ac:dyDescent="0.25">
      <c r="A9" s="30"/>
      <c r="B9" s="425"/>
      <c r="C9" s="426"/>
      <c r="D9" s="431"/>
      <c r="E9" s="422"/>
      <c r="F9" s="419" t="s">
        <v>134</v>
      </c>
      <c r="G9" s="420"/>
      <c r="H9" s="420"/>
      <c r="I9" s="421"/>
      <c r="J9" s="422"/>
      <c r="K9" s="419" t="s">
        <v>134</v>
      </c>
      <c r="L9" s="420"/>
      <c r="M9" s="420"/>
      <c r="N9" s="422"/>
      <c r="O9" s="419" t="s">
        <v>134</v>
      </c>
      <c r="P9" s="420"/>
      <c r="Q9" s="420"/>
      <c r="R9" s="422"/>
      <c r="S9" s="419" t="s">
        <v>134</v>
      </c>
      <c r="T9" s="420"/>
      <c r="U9" s="421"/>
      <c r="V9" s="422"/>
      <c r="W9" s="419" t="s">
        <v>134</v>
      </c>
      <c r="X9" s="420"/>
      <c r="Y9" s="421"/>
      <c r="Z9" s="422"/>
      <c r="AA9" s="419" t="s">
        <v>134</v>
      </c>
      <c r="AB9" s="420"/>
      <c r="AC9" s="421"/>
      <c r="AD9" s="422"/>
      <c r="AE9" s="419" t="s">
        <v>134</v>
      </c>
      <c r="AF9" s="420"/>
      <c r="AG9" s="420"/>
      <c r="AH9" s="421"/>
      <c r="AI9" s="431"/>
      <c r="AJ9" s="422"/>
      <c r="AK9" s="419" t="s">
        <v>134</v>
      </c>
      <c r="AL9" s="420"/>
      <c r="AM9" s="420"/>
      <c r="AN9" s="421"/>
      <c r="AO9" s="422"/>
      <c r="AP9" s="419" t="s">
        <v>134</v>
      </c>
      <c r="AQ9" s="420"/>
      <c r="AR9" s="421"/>
      <c r="AS9" s="422"/>
      <c r="AT9" s="419" t="s">
        <v>134</v>
      </c>
      <c r="AU9" s="420"/>
      <c r="AV9" s="421"/>
      <c r="AW9" s="422"/>
      <c r="AX9" s="419" t="s">
        <v>134</v>
      </c>
      <c r="AY9" s="420"/>
      <c r="AZ9" s="421"/>
      <c r="BA9" s="422"/>
      <c r="BB9" s="419" t="s">
        <v>134</v>
      </c>
      <c r="BC9" s="420"/>
      <c r="BD9" s="421"/>
      <c r="BE9" s="422"/>
      <c r="BF9" s="419" t="s">
        <v>134</v>
      </c>
      <c r="BG9" s="420"/>
      <c r="BH9" s="421"/>
      <c r="BI9" s="422"/>
      <c r="BJ9" s="419" t="s">
        <v>134</v>
      </c>
      <c r="BK9" s="420"/>
      <c r="BL9" s="420"/>
      <c r="BM9" s="421"/>
    </row>
    <row r="10" spans="1:66" ht="60" customHeight="1" x14ac:dyDescent="0.25">
      <c r="A10" s="30"/>
      <c r="B10" s="425"/>
      <c r="C10" s="426"/>
      <c r="D10" s="433"/>
      <c r="E10" s="423"/>
      <c r="F10" s="19"/>
      <c r="G10" s="97" t="s">
        <v>135</v>
      </c>
      <c r="H10" s="28" t="s">
        <v>136</v>
      </c>
      <c r="I10" s="28" t="s">
        <v>137</v>
      </c>
      <c r="J10" s="423"/>
      <c r="K10" s="19"/>
      <c r="L10" s="97" t="s">
        <v>135</v>
      </c>
      <c r="M10" s="41" t="s">
        <v>137</v>
      </c>
      <c r="N10" s="423"/>
      <c r="O10" s="19"/>
      <c r="P10" s="97" t="s">
        <v>135</v>
      </c>
      <c r="Q10" s="41" t="s">
        <v>137</v>
      </c>
      <c r="R10" s="423"/>
      <c r="S10" s="19"/>
      <c r="T10" s="97" t="s">
        <v>135</v>
      </c>
      <c r="U10" s="41" t="s">
        <v>137</v>
      </c>
      <c r="V10" s="423"/>
      <c r="W10" s="19"/>
      <c r="X10" s="97" t="s">
        <v>135</v>
      </c>
      <c r="Y10" s="41" t="s">
        <v>137</v>
      </c>
      <c r="Z10" s="423"/>
      <c r="AA10" s="19"/>
      <c r="AB10" s="97" t="s">
        <v>135</v>
      </c>
      <c r="AC10" s="41" t="s">
        <v>137</v>
      </c>
      <c r="AD10" s="423"/>
      <c r="AE10" s="19"/>
      <c r="AF10" s="97" t="s">
        <v>135</v>
      </c>
      <c r="AG10" s="28" t="s">
        <v>136</v>
      </c>
      <c r="AH10" s="28" t="s">
        <v>137</v>
      </c>
      <c r="AI10" s="428"/>
      <c r="AJ10" s="423"/>
      <c r="AK10" s="19"/>
      <c r="AL10" s="97" t="s">
        <v>135</v>
      </c>
      <c r="AM10" s="28" t="s">
        <v>136</v>
      </c>
      <c r="AN10" s="28" t="s">
        <v>137</v>
      </c>
      <c r="AO10" s="423"/>
      <c r="AP10" s="19"/>
      <c r="AQ10" s="97" t="s">
        <v>135</v>
      </c>
      <c r="AR10" s="41" t="s">
        <v>137</v>
      </c>
      <c r="AS10" s="423"/>
      <c r="AT10" s="19"/>
      <c r="AU10" s="97" t="s">
        <v>135</v>
      </c>
      <c r="AV10" s="41" t="s">
        <v>137</v>
      </c>
      <c r="AW10" s="423"/>
      <c r="AX10" s="19"/>
      <c r="AY10" s="97" t="s">
        <v>135</v>
      </c>
      <c r="AZ10" s="41" t="s">
        <v>137</v>
      </c>
      <c r="BA10" s="423"/>
      <c r="BB10" s="19"/>
      <c r="BC10" s="97" t="s">
        <v>135</v>
      </c>
      <c r="BD10" s="41" t="s">
        <v>137</v>
      </c>
      <c r="BE10" s="423"/>
      <c r="BF10" s="19"/>
      <c r="BG10" s="97" t="s">
        <v>135</v>
      </c>
      <c r="BH10" s="41" t="s">
        <v>137</v>
      </c>
      <c r="BI10" s="423"/>
      <c r="BJ10" s="19"/>
      <c r="BK10" s="97" t="s">
        <v>135</v>
      </c>
      <c r="BL10" s="28" t="s">
        <v>136</v>
      </c>
      <c r="BM10" s="28" t="s">
        <v>137</v>
      </c>
    </row>
    <row r="11" spans="1:66" ht="14.45" customHeight="1" x14ac:dyDescent="0.25">
      <c r="A11" s="30"/>
      <c r="B11" s="400"/>
      <c r="C11" s="230" t="s">
        <v>138</v>
      </c>
      <c r="D11" s="72"/>
      <c r="E11" s="43"/>
      <c r="F11" s="43"/>
      <c r="G11" s="44"/>
      <c r="H11" s="44"/>
      <c r="I11" s="44"/>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row>
    <row r="12" spans="1:66" ht="25.5" customHeight="1" x14ac:dyDescent="0.25">
      <c r="A12" s="30"/>
      <c r="B12" s="401">
        <v>1</v>
      </c>
      <c r="C12" s="231" t="s">
        <v>139</v>
      </c>
      <c r="D12" s="141">
        <v>4292.17</v>
      </c>
      <c r="E12" s="141">
        <v>1751.93</v>
      </c>
      <c r="F12" s="141">
        <v>195.79</v>
      </c>
      <c r="G12" s="141">
        <v>175.85</v>
      </c>
      <c r="H12" s="141">
        <v>8.42</v>
      </c>
      <c r="I12" s="141">
        <v>55.16</v>
      </c>
      <c r="J12" s="141">
        <v>57.11</v>
      </c>
      <c r="K12" s="141">
        <v>52.9</v>
      </c>
      <c r="L12" s="141">
        <v>52.84</v>
      </c>
      <c r="M12" s="141">
        <v>0.1</v>
      </c>
      <c r="N12" s="141">
        <v>1.66</v>
      </c>
      <c r="O12" s="141">
        <v>1.2</v>
      </c>
      <c r="P12" s="141">
        <v>1.2</v>
      </c>
      <c r="Q12" s="141">
        <v>0</v>
      </c>
      <c r="R12" s="141"/>
      <c r="S12" s="141"/>
      <c r="T12" s="141"/>
      <c r="U12" s="141"/>
      <c r="V12" s="141"/>
      <c r="W12" s="141"/>
      <c r="X12" s="141"/>
      <c r="Y12" s="141"/>
      <c r="Z12" s="141"/>
      <c r="AA12" s="141"/>
      <c r="AB12" s="141"/>
      <c r="AC12" s="141"/>
      <c r="AD12" s="141">
        <v>1810.71</v>
      </c>
      <c r="AE12" s="141">
        <v>249.88</v>
      </c>
      <c r="AF12" s="141">
        <v>229.89</v>
      </c>
      <c r="AG12" s="141">
        <v>8.42</v>
      </c>
      <c r="AH12" s="141">
        <v>55.25</v>
      </c>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row>
    <row r="13" spans="1:66" x14ac:dyDescent="0.25">
      <c r="A13" s="30"/>
      <c r="B13" s="401">
        <v>2</v>
      </c>
      <c r="C13" s="232" t="s">
        <v>140</v>
      </c>
      <c r="D13" s="141">
        <v>1780.18</v>
      </c>
      <c r="E13" s="141">
        <v>321.2</v>
      </c>
      <c r="F13" s="141">
        <v>5.4</v>
      </c>
      <c r="G13" s="141">
        <v>0</v>
      </c>
      <c r="H13" s="141">
        <v>0</v>
      </c>
      <c r="I13" s="141">
        <v>0</v>
      </c>
      <c r="J13" s="141">
        <v>0</v>
      </c>
      <c r="K13" s="141">
        <v>0</v>
      </c>
      <c r="L13" s="141">
        <v>0</v>
      </c>
      <c r="M13" s="141">
        <v>0</v>
      </c>
      <c r="N13" s="141">
        <v>0</v>
      </c>
      <c r="O13" s="141">
        <v>0</v>
      </c>
      <c r="P13" s="141">
        <v>0</v>
      </c>
      <c r="Q13" s="141">
        <v>0</v>
      </c>
      <c r="R13" s="141"/>
      <c r="S13" s="141"/>
      <c r="T13" s="141"/>
      <c r="U13" s="141"/>
      <c r="V13" s="141"/>
      <c r="W13" s="141"/>
      <c r="X13" s="141"/>
      <c r="Y13" s="141"/>
      <c r="Z13" s="141"/>
      <c r="AA13" s="141"/>
      <c r="AB13" s="141"/>
      <c r="AC13" s="141"/>
      <c r="AD13" s="141">
        <v>321.2</v>
      </c>
      <c r="AE13" s="141">
        <v>5.4</v>
      </c>
      <c r="AF13" s="141">
        <v>0</v>
      </c>
      <c r="AG13" s="141">
        <v>0</v>
      </c>
      <c r="AH13" s="141">
        <v>0</v>
      </c>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row>
    <row r="14" spans="1:66" ht="14.45" customHeight="1" x14ac:dyDescent="0.25">
      <c r="A14" s="30"/>
      <c r="B14" s="401">
        <v>3</v>
      </c>
      <c r="C14" s="233" t="s">
        <v>141</v>
      </c>
      <c r="D14" s="141">
        <v>1780.15</v>
      </c>
      <c r="E14" s="141">
        <v>321.2</v>
      </c>
      <c r="F14" s="141">
        <v>5.4</v>
      </c>
      <c r="G14" s="141">
        <v>0</v>
      </c>
      <c r="H14" s="141">
        <v>0</v>
      </c>
      <c r="I14" s="141">
        <v>0</v>
      </c>
      <c r="J14" s="141">
        <v>0</v>
      </c>
      <c r="K14" s="141">
        <v>0</v>
      </c>
      <c r="L14" s="141">
        <v>0</v>
      </c>
      <c r="M14" s="141">
        <v>0</v>
      </c>
      <c r="N14" s="141">
        <v>0</v>
      </c>
      <c r="O14" s="141">
        <v>0</v>
      </c>
      <c r="P14" s="141">
        <v>0</v>
      </c>
      <c r="Q14" s="141">
        <v>0</v>
      </c>
      <c r="R14" s="141"/>
      <c r="S14" s="141"/>
      <c r="T14" s="141"/>
      <c r="U14" s="141"/>
      <c r="V14" s="141"/>
      <c r="W14" s="141"/>
      <c r="X14" s="141"/>
      <c r="Y14" s="141"/>
      <c r="Z14" s="141"/>
      <c r="AA14" s="141"/>
      <c r="AB14" s="141"/>
      <c r="AC14" s="141"/>
      <c r="AD14" s="141">
        <v>321.2</v>
      </c>
      <c r="AE14" s="141">
        <v>5.4</v>
      </c>
      <c r="AF14" s="141">
        <v>0</v>
      </c>
      <c r="AG14" s="141">
        <v>0</v>
      </c>
      <c r="AH14" s="141">
        <v>0</v>
      </c>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row>
    <row r="15" spans="1:66" x14ac:dyDescent="0.25">
      <c r="A15" s="30"/>
      <c r="B15" s="401">
        <v>4</v>
      </c>
      <c r="C15" s="234" t="s">
        <v>142</v>
      </c>
      <c r="D15" s="141">
        <v>42.44</v>
      </c>
      <c r="E15" s="141">
        <v>9.6</v>
      </c>
      <c r="F15" s="141">
        <v>0.18</v>
      </c>
      <c r="G15" s="141">
        <v>0</v>
      </c>
      <c r="H15" s="141">
        <v>0</v>
      </c>
      <c r="I15" s="141">
        <v>0</v>
      </c>
      <c r="J15" s="141">
        <v>0</v>
      </c>
      <c r="K15" s="141">
        <v>0</v>
      </c>
      <c r="L15" s="141">
        <v>0</v>
      </c>
      <c r="M15" s="141">
        <v>0</v>
      </c>
      <c r="N15" s="141">
        <v>0</v>
      </c>
      <c r="O15" s="141">
        <v>0</v>
      </c>
      <c r="P15" s="141">
        <v>0</v>
      </c>
      <c r="Q15" s="141">
        <v>0</v>
      </c>
      <c r="R15" s="141"/>
      <c r="S15" s="141"/>
      <c r="T15" s="141"/>
      <c r="U15" s="141"/>
      <c r="V15" s="141"/>
      <c r="W15" s="141"/>
      <c r="X15" s="141"/>
      <c r="Y15" s="141"/>
      <c r="Z15" s="141"/>
      <c r="AA15" s="141"/>
      <c r="AB15" s="141"/>
      <c r="AC15" s="141"/>
      <c r="AD15" s="141">
        <v>9.6</v>
      </c>
      <c r="AE15" s="141">
        <v>0.18</v>
      </c>
      <c r="AF15" s="141">
        <v>0</v>
      </c>
      <c r="AG15" s="141">
        <v>0</v>
      </c>
      <c r="AH15" s="141">
        <v>0</v>
      </c>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row>
    <row r="16" spans="1:66" ht="25.5" customHeight="1" x14ac:dyDescent="0.25">
      <c r="A16" s="30"/>
      <c r="B16" s="401">
        <v>5</v>
      </c>
      <c r="C16" s="234" t="s">
        <v>143</v>
      </c>
      <c r="D16" s="141">
        <v>805.13</v>
      </c>
      <c r="E16" s="141">
        <v>100.66</v>
      </c>
      <c r="F16" s="142">
        <v>1.31</v>
      </c>
      <c r="G16" s="142">
        <v>0</v>
      </c>
      <c r="H16" s="142">
        <v>0</v>
      </c>
      <c r="I16" s="142">
        <v>0</v>
      </c>
      <c r="J16" s="142">
        <v>0</v>
      </c>
      <c r="K16" s="142">
        <v>0</v>
      </c>
      <c r="L16" s="142">
        <v>0</v>
      </c>
      <c r="M16" s="142">
        <v>0</v>
      </c>
      <c r="N16" s="142">
        <v>0</v>
      </c>
      <c r="O16" s="142">
        <v>0</v>
      </c>
      <c r="P16" s="142">
        <v>0</v>
      </c>
      <c r="Q16" s="142">
        <v>0</v>
      </c>
      <c r="R16" s="142"/>
      <c r="S16" s="142"/>
      <c r="T16" s="142"/>
      <c r="U16" s="142"/>
      <c r="V16" s="142"/>
      <c r="W16" s="142"/>
      <c r="X16" s="142"/>
      <c r="Y16" s="142"/>
      <c r="Z16" s="142"/>
      <c r="AA16" s="142"/>
      <c r="AB16" s="142"/>
      <c r="AC16" s="142"/>
      <c r="AD16" s="142">
        <v>100.66</v>
      </c>
      <c r="AE16" s="142">
        <v>1.31</v>
      </c>
      <c r="AF16" s="142">
        <v>0</v>
      </c>
      <c r="AG16" s="142">
        <v>0</v>
      </c>
      <c r="AH16" s="142">
        <v>0</v>
      </c>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row>
    <row r="17" spans="1:101" x14ac:dyDescent="0.25">
      <c r="A17" s="30"/>
      <c r="B17" s="401">
        <v>6</v>
      </c>
      <c r="C17" s="234" t="s">
        <v>144</v>
      </c>
      <c r="D17" s="141">
        <v>932.58</v>
      </c>
      <c r="E17" s="141">
        <v>210.95</v>
      </c>
      <c r="F17" s="141">
        <v>3.92</v>
      </c>
      <c r="G17" s="145"/>
      <c r="H17" s="141">
        <v>0</v>
      </c>
      <c r="I17" s="141">
        <v>0</v>
      </c>
      <c r="J17" s="141">
        <v>0</v>
      </c>
      <c r="K17" s="141">
        <v>0</v>
      </c>
      <c r="L17" s="145"/>
      <c r="M17" s="141">
        <v>0</v>
      </c>
      <c r="N17" s="141">
        <v>0</v>
      </c>
      <c r="O17" s="141">
        <v>0</v>
      </c>
      <c r="P17" s="145"/>
      <c r="Q17" s="141">
        <v>0</v>
      </c>
      <c r="R17" s="141"/>
      <c r="S17" s="141"/>
      <c r="T17" s="145"/>
      <c r="U17" s="141"/>
      <c r="V17" s="141"/>
      <c r="W17" s="141"/>
      <c r="X17" s="145"/>
      <c r="Y17" s="141"/>
      <c r="Z17" s="141"/>
      <c r="AA17" s="141"/>
      <c r="AB17" s="145"/>
      <c r="AC17" s="141"/>
      <c r="AD17" s="141">
        <v>210.95</v>
      </c>
      <c r="AE17" s="141">
        <v>3.92</v>
      </c>
      <c r="AF17" s="145">
        <v>0</v>
      </c>
      <c r="AG17" s="141">
        <v>0</v>
      </c>
      <c r="AH17" s="141">
        <v>0</v>
      </c>
      <c r="AI17" s="141"/>
      <c r="AJ17" s="141"/>
      <c r="AK17" s="141"/>
      <c r="AL17" s="145"/>
      <c r="AM17" s="141"/>
      <c r="AN17" s="141"/>
      <c r="AO17" s="141"/>
      <c r="AP17" s="141"/>
      <c r="AQ17" s="145"/>
      <c r="AR17" s="141"/>
      <c r="AS17" s="141"/>
      <c r="AT17" s="141"/>
      <c r="AU17" s="145"/>
      <c r="AV17" s="141"/>
      <c r="AW17" s="141"/>
      <c r="AX17" s="141"/>
      <c r="AY17" s="145"/>
      <c r="AZ17" s="141"/>
      <c r="BA17" s="141"/>
      <c r="BB17" s="141"/>
      <c r="BC17" s="145"/>
      <c r="BD17" s="141"/>
      <c r="BE17" s="141"/>
      <c r="BF17" s="141"/>
      <c r="BG17" s="145"/>
      <c r="BH17" s="141"/>
      <c r="BI17" s="141"/>
      <c r="BJ17" s="141"/>
      <c r="BK17" s="145"/>
      <c r="BL17" s="141"/>
      <c r="BM17" s="141"/>
    </row>
    <row r="18" spans="1:101" x14ac:dyDescent="0.25">
      <c r="A18" s="30"/>
      <c r="B18" s="401">
        <v>7</v>
      </c>
      <c r="C18" s="233" t="s">
        <v>145</v>
      </c>
      <c r="D18" s="141">
        <v>0.03</v>
      </c>
      <c r="E18" s="141">
        <v>0</v>
      </c>
      <c r="F18" s="141">
        <v>0</v>
      </c>
      <c r="G18" s="141">
        <v>0</v>
      </c>
      <c r="H18" s="141">
        <v>0</v>
      </c>
      <c r="I18" s="141">
        <v>0</v>
      </c>
      <c r="J18" s="141">
        <v>0</v>
      </c>
      <c r="K18" s="141">
        <v>0</v>
      </c>
      <c r="L18" s="141">
        <v>0</v>
      </c>
      <c r="M18" s="141">
        <v>0</v>
      </c>
      <c r="N18" s="141">
        <v>0</v>
      </c>
      <c r="O18" s="141">
        <v>0</v>
      </c>
      <c r="P18" s="141">
        <v>0</v>
      </c>
      <c r="Q18" s="141">
        <v>0</v>
      </c>
      <c r="R18" s="141"/>
      <c r="S18" s="141"/>
      <c r="T18" s="141"/>
      <c r="U18" s="141"/>
      <c r="V18" s="141"/>
      <c r="W18" s="141"/>
      <c r="X18" s="141"/>
      <c r="Y18" s="141"/>
      <c r="Z18" s="141"/>
      <c r="AA18" s="141"/>
      <c r="AB18" s="141"/>
      <c r="AC18" s="141"/>
      <c r="AD18" s="141">
        <v>0</v>
      </c>
      <c r="AE18" s="141">
        <v>0</v>
      </c>
      <c r="AF18" s="141">
        <v>0</v>
      </c>
      <c r="AG18" s="141">
        <v>0</v>
      </c>
      <c r="AH18" s="141">
        <v>0</v>
      </c>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row>
    <row r="19" spans="1:101" x14ac:dyDescent="0.25">
      <c r="A19" s="30"/>
      <c r="B19" s="401">
        <v>8</v>
      </c>
      <c r="C19" s="234" t="s">
        <v>146</v>
      </c>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row>
    <row r="20" spans="1:101" x14ac:dyDescent="0.25">
      <c r="A20" s="30"/>
      <c r="B20" s="401">
        <v>9</v>
      </c>
      <c r="C20" s="235" t="s">
        <v>142</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row>
    <row r="21" spans="1:101" s="7" customFormat="1" ht="25.5" customHeight="1" x14ac:dyDescent="0.25">
      <c r="A21" s="31"/>
      <c r="B21" s="401">
        <v>10</v>
      </c>
      <c r="C21" s="235" t="s">
        <v>143</v>
      </c>
      <c r="D21" s="141"/>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row>
    <row r="22" spans="1:101" x14ac:dyDescent="0.25">
      <c r="A22" s="30"/>
      <c r="B22" s="401">
        <v>11</v>
      </c>
      <c r="C22" s="235" t="s">
        <v>144</v>
      </c>
      <c r="D22" s="141"/>
      <c r="E22" s="141"/>
      <c r="F22" s="141"/>
      <c r="G22" s="145"/>
      <c r="H22" s="141"/>
      <c r="I22" s="141"/>
      <c r="J22" s="141"/>
      <c r="K22" s="141"/>
      <c r="L22" s="145"/>
      <c r="M22" s="141"/>
      <c r="N22" s="141"/>
      <c r="O22" s="141"/>
      <c r="P22" s="145"/>
      <c r="Q22" s="141"/>
      <c r="R22" s="141"/>
      <c r="S22" s="141"/>
      <c r="T22" s="145"/>
      <c r="U22" s="141"/>
      <c r="V22" s="141"/>
      <c r="W22" s="141"/>
      <c r="X22" s="145"/>
      <c r="Y22" s="141"/>
      <c r="Z22" s="141"/>
      <c r="AA22" s="141"/>
      <c r="AB22" s="145"/>
      <c r="AC22" s="141"/>
      <c r="AD22" s="141"/>
      <c r="AE22" s="141"/>
      <c r="AF22" s="145"/>
      <c r="AG22" s="141"/>
      <c r="AH22" s="141"/>
      <c r="AI22" s="141"/>
      <c r="AJ22" s="141"/>
      <c r="AK22" s="141"/>
      <c r="AL22" s="145"/>
      <c r="AM22" s="141"/>
      <c r="AN22" s="141"/>
      <c r="AO22" s="141"/>
      <c r="AP22" s="141"/>
      <c r="AQ22" s="145"/>
      <c r="AR22" s="141"/>
      <c r="AS22" s="141"/>
      <c r="AT22" s="141"/>
      <c r="AU22" s="145"/>
      <c r="AV22" s="141"/>
      <c r="AW22" s="141"/>
      <c r="AX22" s="141"/>
      <c r="AY22" s="145"/>
      <c r="AZ22" s="141"/>
      <c r="BA22" s="141"/>
      <c r="BB22" s="141"/>
      <c r="BC22" s="145"/>
      <c r="BD22" s="141"/>
      <c r="BE22" s="141"/>
      <c r="BF22" s="141"/>
      <c r="BG22" s="145"/>
      <c r="BH22" s="141"/>
      <c r="BI22" s="141"/>
      <c r="BJ22" s="141"/>
      <c r="BK22" s="145"/>
      <c r="BL22" s="141"/>
      <c r="BM22" s="141"/>
    </row>
    <row r="23" spans="1:101" x14ac:dyDescent="0.25">
      <c r="A23" s="30"/>
      <c r="B23" s="401">
        <v>12</v>
      </c>
      <c r="C23" s="234" t="s">
        <v>147</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row>
    <row r="24" spans="1:101" x14ac:dyDescent="0.25">
      <c r="A24" s="30"/>
      <c r="B24" s="401">
        <v>13</v>
      </c>
      <c r="C24" s="235" t="s">
        <v>142</v>
      </c>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row>
    <row r="25" spans="1:101" s="7" customFormat="1" ht="25.5" customHeight="1" x14ac:dyDescent="0.25">
      <c r="A25" s="31"/>
      <c r="B25" s="401">
        <v>14</v>
      </c>
      <c r="C25" s="235" t="s">
        <v>143</v>
      </c>
      <c r="D25" s="141"/>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row>
    <row r="26" spans="1:101" x14ac:dyDescent="0.25">
      <c r="A26" s="30"/>
      <c r="B26" s="401">
        <v>15</v>
      </c>
      <c r="C26" s="235" t="s">
        <v>144</v>
      </c>
      <c r="D26" s="141"/>
      <c r="E26" s="141"/>
      <c r="F26" s="141"/>
      <c r="G26" s="145"/>
      <c r="H26" s="141"/>
      <c r="I26" s="141"/>
      <c r="J26" s="141"/>
      <c r="K26" s="141"/>
      <c r="L26" s="145"/>
      <c r="M26" s="141"/>
      <c r="N26" s="141"/>
      <c r="O26" s="141"/>
      <c r="P26" s="145"/>
      <c r="Q26" s="141"/>
      <c r="R26" s="141"/>
      <c r="S26" s="141"/>
      <c r="T26" s="145"/>
      <c r="U26" s="141"/>
      <c r="V26" s="141"/>
      <c r="W26" s="141"/>
      <c r="X26" s="145"/>
      <c r="Y26" s="141"/>
      <c r="Z26" s="141"/>
      <c r="AA26" s="141"/>
      <c r="AB26" s="145"/>
      <c r="AC26" s="141"/>
      <c r="AD26" s="141"/>
      <c r="AE26" s="141"/>
      <c r="AF26" s="145"/>
      <c r="AG26" s="141"/>
      <c r="AH26" s="141"/>
      <c r="AI26" s="141"/>
      <c r="AJ26" s="141"/>
      <c r="AK26" s="141"/>
      <c r="AL26" s="145"/>
      <c r="AM26" s="141"/>
      <c r="AN26" s="141"/>
      <c r="AO26" s="141"/>
      <c r="AP26" s="141"/>
      <c r="AQ26" s="145"/>
      <c r="AR26" s="141"/>
      <c r="AS26" s="141"/>
      <c r="AT26" s="141"/>
      <c r="AU26" s="145"/>
      <c r="AV26" s="141"/>
      <c r="AW26" s="141"/>
      <c r="AX26" s="141"/>
      <c r="AY26" s="145"/>
      <c r="AZ26" s="141"/>
      <c r="BA26" s="141"/>
      <c r="BB26" s="141"/>
      <c r="BC26" s="145"/>
      <c r="BD26" s="141"/>
      <c r="BE26" s="141"/>
      <c r="BF26" s="141"/>
      <c r="BG26" s="145"/>
      <c r="BH26" s="141"/>
      <c r="BI26" s="141"/>
      <c r="BJ26" s="141"/>
      <c r="BK26" s="145"/>
      <c r="BL26" s="141"/>
      <c r="BM26" s="141"/>
    </row>
    <row r="27" spans="1:101" x14ac:dyDescent="0.25">
      <c r="A27" s="30"/>
      <c r="B27" s="401">
        <v>16</v>
      </c>
      <c r="C27" s="234" t="s">
        <v>148</v>
      </c>
      <c r="D27" s="141">
        <v>0.03</v>
      </c>
      <c r="E27" s="141">
        <v>0</v>
      </c>
      <c r="F27" s="141">
        <v>0</v>
      </c>
      <c r="G27" s="141">
        <v>0</v>
      </c>
      <c r="H27" s="141">
        <v>0</v>
      </c>
      <c r="I27" s="141">
        <v>0</v>
      </c>
      <c r="J27" s="141">
        <v>0</v>
      </c>
      <c r="K27" s="141">
        <v>0</v>
      </c>
      <c r="L27" s="141">
        <v>0</v>
      </c>
      <c r="M27" s="141">
        <v>0</v>
      </c>
      <c r="N27" s="141">
        <v>0</v>
      </c>
      <c r="O27" s="141">
        <v>0</v>
      </c>
      <c r="P27" s="141">
        <v>0</v>
      </c>
      <c r="Q27" s="141">
        <v>0</v>
      </c>
      <c r="R27" s="141"/>
      <c r="S27" s="141"/>
      <c r="T27" s="141"/>
      <c r="U27" s="141"/>
      <c r="V27" s="141"/>
      <c r="W27" s="141"/>
      <c r="X27" s="141"/>
      <c r="Y27" s="141"/>
      <c r="Z27" s="141"/>
      <c r="AA27" s="141"/>
      <c r="AB27" s="141"/>
      <c r="AC27" s="141"/>
      <c r="AD27" s="141">
        <v>0</v>
      </c>
      <c r="AE27" s="141">
        <v>0</v>
      </c>
      <c r="AF27" s="141">
        <v>0</v>
      </c>
      <c r="AG27" s="141">
        <v>0</v>
      </c>
      <c r="AH27" s="141">
        <v>0</v>
      </c>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row>
    <row r="28" spans="1:101" x14ac:dyDescent="0.25">
      <c r="A28" s="30"/>
      <c r="B28" s="401">
        <v>17</v>
      </c>
      <c r="C28" s="235" t="s">
        <v>142</v>
      </c>
      <c r="D28" s="141">
        <v>0.03</v>
      </c>
      <c r="E28" s="141">
        <v>0</v>
      </c>
      <c r="F28" s="141">
        <v>0</v>
      </c>
      <c r="G28" s="141">
        <v>0</v>
      </c>
      <c r="H28" s="141">
        <v>0</v>
      </c>
      <c r="I28" s="141">
        <v>0</v>
      </c>
      <c r="J28" s="141">
        <v>0</v>
      </c>
      <c r="K28" s="141">
        <v>0</v>
      </c>
      <c r="L28" s="141">
        <v>0</v>
      </c>
      <c r="M28" s="141">
        <v>0</v>
      </c>
      <c r="N28" s="141">
        <v>0</v>
      </c>
      <c r="O28" s="141">
        <v>0</v>
      </c>
      <c r="P28" s="141">
        <v>0</v>
      </c>
      <c r="Q28" s="141">
        <v>0</v>
      </c>
      <c r="R28" s="141"/>
      <c r="S28" s="141"/>
      <c r="T28" s="141"/>
      <c r="U28" s="141"/>
      <c r="V28" s="141"/>
      <c r="W28" s="141"/>
      <c r="X28" s="141"/>
      <c r="Y28" s="141"/>
      <c r="Z28" s="141"/>
      <c r="AA28" s="141"/>
      <c r="AB28" s="141"/>
      <c r="AC28" s="141"/>
      <c r="AD28" s="141">
        <v>0</v>
      </c>
      <c r="AE28" s="141">
        <v>0</v>
      </c>
      <c r="AF28" s="141">
        <v>0</v>
      </c>
      <c r="AG28" s="141">
        <v>0</v>
      </c>
      <c r="AH28" s="141">
        <v>0</v>
      </c>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row>
    <row r="29" spans="1:101" s="7" customFormat="1" ht="25.5" customHeight="1" x14ac:dyDescent="0.25">
      <c r="A29" s="31"/>
      <c r="B29" s="401">
        <v>18</v>
      </c>
      <c r="C29" s="235" t="s">
        <v>143</v>
      </c>
      <c r="D29" s="141"/>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row>
    <row r="30" spans="1:101" x14ac:dyDescent="0.25">
      <c r="A30" s="30"/>
      <c r="B30" s="401">
        <v>19</v>
      </c>
      <c r="C30" s="235" t="s">
        <v>144</v>
      </c>
      <c r="D30" s="141"/>
      <c r="E30" s="141"/>
      <c r="F30" s="141"/>
      <c r="G30" s="145"/>
      <c r="H30" s="141"/>
      <c r="I30" s="141"/>
      <c r="J30" s="141"/>
      <c r="K30" s="141"/>
      <c r="L30" s="145"/>
      <c r="M30" s="141"/>
      <c r="N30" s="141"/>
      <c r="O30" s="141"/>
      <c r="P30" s="145"/>
      <c r="Q30" s="141"/>
      <c r="R30" s="141"/>
      <c r="S30" s="141"/>
      <c r="T30" s="145"/>
      <c r="U30" s="141"/>
      <c r="V30" s="141"/>
      <c r="W30" s="141"/>
      <c r="X30" s="145"/>
      <c r="Y30" s="141"/>
      <c r="Z30" s="141"/>
      <c r="AA30" s="141"/>
      <c r="AB30" s="145"/>
      <c r="AC30" s="141"/>
      <c r="AD30" s="141"/>
      <c r="AE30" s="141"/>
      <c r="AF30" s="145"/>
      <c r="AG30" s="141"/>
      <c r="AH30" s="141"/>
      <c r="AI30" s="141"/>
      <c r="AJ30" s="141"/>
      <c r="AK30" s="141"/>
      <c r="AL30" s="145"/>
      <c r="AM30" s="141"/>
      <c r="AN30" s="141"/>
      <c r="AO30" s="141"/>
      <c r="AP30" s="141"/>
      <c r="AQ30" s="145"/>
      <c r="AR30" s="141"/>
      <c r="AS30" s="141"/>
      <c r="AT30" s="141"/>
      <c r="AU30" s="145"/>
      <c r="AV30" s="141"/>
      <c r="AW30" s="141"/>
      <c r="AX30" s="141"/>
      <c r="AY30" s="145"/>
      <c r="AZ30" s="141"/>
      <c r="BA30" s="141"/>
      <c r="BB30" s="141"/>
      <c r="BC30" s="145"/>
      <c r="BD30" s="141"/>
      <c r="BE30" s="141"/>
      <c r="BF30" s="141"/>
      <c r="BG30" s="145"/>
      <c r="BH30" s="141"/>
      <c r="BI30" s="141"/>
      <c r="BJ30" s="141"/>
      <c r="BK30" s="145"/>
      <c r="BL30" s="141"/>
      <c r="BM30" s="141"/>
    </row>
    <row r="31" spans="1:101" x14ac:dyDescent="0.25">
      <c r="A31" s="30"/>
      <c r="B31" s="401">
        <v>20</v>
      </c>
      <c r="C31" s="232" t="s">
        <v>21</v>
      </c>
      <c r="D31" s="141">
        <v>1151.53</v>
      </c>
      <c r="E31" s="141">
        <v>129.13</v>
      </c>
      <c r="F31" s="141">
        <v>25.08</v>
      </c>
      <c r="G31" s="141">
        <v>10.54</v>
      </c>
      <c r="H31" s="141">
        <v>8.42</v>
      </c>
      <c r="I31" s="141">
        <v>5.73</v>
      </c>
      <c r="J31" s="141">
        <v>0.17</v>
      </c>
      <c r="K31" s="141">
        <v>0.05</v>
      </c>
      <c r="L31" s="141">
        <v>0</v>
      </c>
      <c r="M31" s="141">
        <v>0</v>
      </c>
      <c r="N31" s="141">
        <v>0</v>
      </c>
      <c r="O31" s="141">
        <v>0</v>
      </c>
      <c r="P31" s="141">
        <v>0</v>
      </c>
      <c r="Q31" s="141">
        <v>0</v>
      </c>
      <c r="R31" s="141"/>
      <c r="S31" s="141"/>
      <c r="T31" s="141"/>
      <c r="U31" s="141"/>
      <c r="V31" s="141"/>
      <c r="W31" s="141"/>
      <c r="X31" s="141"/>
      <c r="Y31" s="141"/>
      <c r="Z31" s="141"/>
      <c r="AA31" s="141"/>
      <c r="AB31" s="141"/>
      <c r="AC31" s="141"/>
      <c r="AD31" s="141">
        <v>129.30000000000001</v>
      </c>
      <c r="AE31" s="141">
        <v>25.13</v>
      </c>
      <c r="AF31" s="141">
        <v>10.54</v>
      </c>
      <c r="AG31" s="141">
        <v>8.42</v>
      </c>
      <c r="AH31" s="141">
        <v>5.73</v>
      </c>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row>
    <row r="32" spans="1:101" x14ac:dyDescent="0.25">
      <c r="A32" s="30"/>
      <c r="B32" s="401">
        <v>21</v>
      </c>
      <c r="C32" s="234" t="s">
        <v>142</v>
      </c>
      <c r="D32" s="141">
        <v>939.64</v>
      </c>
      <c r="E32" s="141">
        <v>129.13</v>
      </c>
      <c r="F32" s="141">
        <v>25.08</v>
      </c>
      <c r="G32" s="141">
        <v>10.54</v>
      </c>
      <c r="H32" s="141">
        <v>8.42</v>
      </c>
      <c r="I32" s="141">
        <v>5.73</v>
      </c>
      <c r="J32" s="141">
        <v>0.17</v>
      </c>
      <c r="K32" s="141">
        <v>0.05</v>
      </c>
      <c r="L32" s="141">
        <v>0</v>
      </c>
      <c r="M32" s="141">
        <v>0</v>
      </c>
      <c r="N32" s="141">
        <v>0</v>
      </c>
      <c r="O32" s="141">
        <v>0</v>
      </c>
      <c r="P32" s="141">
        <v>0</v>
      </c>
      <c r="Q32" s="141">
        <v>0</v>
      </c>
      <c r="R32" s="141"/>
      <c r="S32" s="141"/>
      <c r="T32" s="141"/>
      <c r="U32" s="141"/>
      <c r="V32" s="141"/>
      <c r="W32" s="141"/>
      <c r="X32" s="141"/>
      <c r="Y32" s="141"/>
      <c r="Z32" s="141"/>
      <c r="AA32" s="141"/>
      <c r="AB32" s="141"/>
      <c r="AC32" s="141"/>
      <c r="AD32" s="141">
        <v>129.30000000000001</v>
      </c>
      <c r="AE32" s="141">
        <v>25.13</v>
      </c>
      <c r="AF32" s="141">
        <v>10.54</v>
      </c>
      <c r="AG32" s="141">
        <v>8.42</v>
      </c>
      <c r="AH32" s="141">
        <v>5.73</v>
      </c>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row>
    <row r="33" spans="1:101" s="7" customFormat="1" ht="25.5" customHeight="1" x14ac:dyDescent="0.25">
      <c r="A33" s="31"/>
      <c r="B33" s="401">
        <v>22</v>
      </c>
      <c r="C33" s="234" t="s">
        <v>143</v>
      </c>
      <c r="D33" s="141">
        <v>45.32</v>
      </c>
      <c r="E33" s="142">
        <v>0</v>
      </c>
      <c r="F33" s="142">
        <v>0</v>
      </c>
      <c r="G33" s="142">
        <v>0</v>
      </c>
      <c r="H33" s="142">
        <v>0</v>
      </c>
      <c r="I33" s="142">
        <v>0</v>
      </c>
      <c r="J33" s="142">
        <v>0</v>
      </c>
      <c r="K33" s="142">
        <v>0</v>
      </c>
      <c r="L33" s="142">
        <v>0</v>
      </c>
      <c r="M33" s="142">
        <v>0</v>
      </c>
      <c r="N33" s="142">
        <v>0</v>
      </c>
      <c r="O33" s="142">
        <v>0</v>
      </c>
      <c r="P33" s="142">
        <v>0</v>
      </c>
      <c r="Q33" s="142">
        <v>0</v>
      </c>
      <c r="R33" s="142"/>
      <c r="S33" s="142"/>
      <c r="T33" s="142"/>
      <c r="U33" s="142"/>
      <c r="V33" s="142"/>
      <c r="W33" s="142"/>
      <c r="X33" s="142"/>
      <c r="Y33" s="142"/>
      <c r="Z33" s="142"/>
      <c r="AA33" s="142"/>
      <c r="AB33" s="142"/>
      <c r="AC33" s="142"/>
      <c r="AD33" s="142">
        <v>0</v>
      </c>
      <c r="AE33" s="142">
        <v>0</v>
      </c>
      <c r="AF33" s="142">
        <v>0</v>
      </c>
      <c r="AG33" s="142">
        <v>0</v>
      </c>
      <c r="AH33" s="142">
        <v>0</v>
      </c>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row>
    <row r="34" spans="1:101" x14ac:dyDescent="0.25">
      <c r="A34" s="30"/>
      <c r="B34" s="401">
        <v>23</v>
      </c>
      <c r="C34" s="234" t="s">
        <v>144</v>
      </c>
      <c r="D34" s="141">
        <v>166.56</v>
      </c>
      <c r="E34" s="141">
        <v>0</v>
      </c>
      <c r="F34" s="141">
        <v>0</v>
      </c>
      <c r="G34" s="145"/>
      <c r="H34" s="141">
        <v>0</v>
      </c>
      <c r="I34" s="141">
        <v>0</v>
      </c>
      <c r="J34" s="141">
        <v>0</v>
      </c>
      <c r="K34" s="141">
        <v>0</v>
      </c>
      <c r="L34" s="145"/>
      <c r="M34" s="141">
        <v>0</v>
      </c>
      <c r="N34" s="141">
        <v>0</v>
      </c>
      <c r="O34" s="141">
        <v>0</v>
      </c>
      <c r="P34" s="145"/>
      <c r="Q34" s="141">
        <v>0</v>
      </c>
      <c r="R34" s="141"/>
      <c r="S34" s="141"/>
      <c r="T34" s="145"/>
      <c r="U34" s="141"/>
      <c r="V34" s="141"/>
      <c r="W34" s="141"/>
      <c r="X34" s="145"/>
      <c r="Y34" s="141"/>
      <c r="Z34" s="141"/>
      <c r="AA34" s="141"/>
      <c r="AB34" s="145"/>
      <c r="AC34" s="141"/>
      <c r="AD34" s="141">
        <v>0</v>
      </c>
      <c r="AE34" s="141">
        <v>0</v>
      </c>
      <c r="AF34" s="145">
        <v>0</v>
      </c>
      <c r="AG34" s="141">
        <v>0</v>
      </c>
      <c r="AH34" s="141">
        <v>0</v>
      </c>
      <c r="AI34" s="141"/>
      <c r="AJ34" s="141"/>
      <c r="AK34" s="141"/>
      <c r="AL34" s="145"/>
      <c r="AM34" s="141"/>
      <c r="AN34" s="141"/>
      <c r="AO34" s="141"/>
      <c r="AP34" s="141"/>
      <c r="AQ34" s="145"/>
      <c r="AR34" s="141"/>
      <c r="AS34" s="141"/>
      <c r="AT34" s="141"/>
      <c r="AU34" s="145"/>
      <c r="AV34" s="141"/>
      <c r="AW34" s="141"/>
      <c r="AX34" s="141"/>
      <c r="AY34" s="145"/>
      <c r="AZ34" s="141"/>
      <c r="BA34" s="141"/>
      <c r="BB34" s="141"/>
      <c r="BC34" s="145"/>
      <c r="BD34" s="141"/>
      <c r="BE34" s="141"/>
      <c r="BF34" s="141"/>
      <c r="BG34" s="145"/>
      <c r="BH34" s="141"/>
      <c r="BI34" s="141"/>
      <c r="BJ34" s="141"/>
      <c r="BK34" s="145"/>
      <c r="BL34" s="141"/>
      <c r="BM34" s="141"/>
    </row>
    <row r="35" spans="1:101" x14ac:dyDescent="0.25">
      <c r="A35" s="30"/>
      <c r="B35" s="401">
        <v>24</v>
      </c>
      <c r="C35" s="232" t="s">
        <v>149</v>
      </c>
      <c r="D35" s="141">
        <v>1246.94</v>
      </c>
      <c r="E35" s="141">
        <v>1192.72</v>
      </c>
      <c r="F35" s="141">
        <v>80.73</v>
      </c>
      <c r="G35" s="141">
        <v>80.73</v>
      </c>
      <c r="H35" s="141">
        <v>0</v>
      </c>
      <c r="I35" s="142">
        <v>0</v>
      </c>
      <c r="J35" s="142">
        <v>54.02</v>
      </c>
      <c r="K35" s="142">
        <v>52.84</v>
      </c>
      <c r="L35" s="142">
        <v>52.84</v>
      </c>
      <c r="M35" s="142">
        <v>0.1</v>
      </c>
      <c r="N35" s="145"/>
      <c r="O35" s="145"/>
      <c r="P35" s="145"/>
      <c r="Q35" s="145"/>
      <c r="R35" s="142"/>
      <c r="S35" s="142"/>
      <c r="T35" s="142"/>
      <c r="U35" s="142"/>
      <c r="V35" s="145"/>
      <c r="W35" s="145"/>
      <c r="X35" s="145"/>
      <c r="Y35" s="145"/>
      <c r="Z35" s="145"/>
      <c r="AA35" s="145"/>
      <c r="AB35" s="145"/>
      <c r="AC35" s="145"/>
      <c r="AD35" s="142">
        <v>1246.74</v>
      </c>
      <c r="AE35" s="142">
        <v>133.57</v>
      </c>
      <c r="AF35" s="142">
        <v>133.57</v>
      </c>
      <c r="AG35" s="142">
        <v>0</v>
      </c>
      <c r="AH35" s="142">
        <v>0.1</v>
      </c>
      <c r="AI35" s="142"/>
      <c r="AJ35" s="142"/>
      <c r="AK35" s="142"/>
      <c r="AL35" s="142"/>
      <c r="AM35" s="142"/>
      <c r="AN35" s="142"/>
      <c r="AO35" s="142"/>
      <c r="AP35" s="142"/>
      <c r="AQ35" s="142"/>
      <c r="AR35" s="142"/>
      <c r="AS35" s="145"/>
      <c r="AT35" s="145"/>
      <c r="AU35" s="145"/>
      <c r="AV35" s="145"/>
      <c r="AW35" s="142"/>
      <c r="AX35" s="142"/>
      <c r="AY35" s="142"/>
      <c r="AZ35" s="142"/>
      <c r="BA35" s="145"/>
      <c r="BB35" s="145"/>
      <c r="BC35" s="145"/>
      <c r="BD35" s="145"/>
      <c r="BE35" s="145"/>
      <c r="BF35" s="145"/>
      <c r="BG35" s="145"/>
      <c r="BH35" s="145"/>
      <c r="BI35" s="142"/>
      <c r="BJ35" s="142"/>
      <c r="BK35" s="142"/>
      <c r="BL35" s="142"/>
      <c r="BM35" s="142"/>
    </row>
    <row r="36" spans="1:101" x14ac:dyDescent="0.25">
      <c r="A36" s="30"/>
      <c r="B36" s="401">
        <v>25</v>
      </c>
      <c r="C36" s="234" t="s">
        <v>150</v>
      </c>
      <c r="D36" s="141">
        <v>1234.79</v>
      </c>
      <c r="E36" s="141">
        <v>1180.57</v>
      </c>
      <c r="F36" s="141">
        <v>80.73</v>
      </c>
      <c r="G36" s="141">
        <v>80.73</v>
      </c>
      <c r="H36" s="141">
        <v>0</v>
      </c>
      <c r="I36" s="142">
        <v>0</v>
      </c>
      <c r="J36" s="142">
        <v>54.02</v>
      </c>
      <c r="K36" s="142">
        <v>52.84</v>
      </c>
      <c r="L36" s="142">
        <v>52.84</v>
      </c>
      <c r="M36" s="142">
        <v>0.1</v>
      </c>
      <c r="N36" s="145"/>
      <c r="O36" s="145"/>
      <c r="P36" s="145"/>
      <c r="Q36" s="145"/>
      <c r="R36" s="142"/>
      <c r="S36" s="142"/>
      <c r="T36" s="142"/>
      <c r="U36" s="142"/>
      <c r="V36" s="145"/>
      <c r="W36" s="145"/>
      <c r="X36" s="145"/>
      <c r="Y36" s="145"/>
      <c r="Z36" s="145"/>
      <c r="AA36" s="145"/>
      <c r="AB36" s="145"/>
      <c r="AC36" s="145"/>
      <c r="AD36" s="142">
        <v>1234.5999999999999</v>
      </c>
      <c r="AE36" s="142">
        <v>133.57</v>
      </c>
      <c r="AF36" s="142">
        <v>133.57</v>
      </c>
      <c r="AG36" s="142">
        <v>0</v>
      </c>
      <c r="AH36" s="142">
        <v>0.1</v>
      </c>
      <c r="AI36" s="142"/>
      <c r="AJ36" s="142"/>
      <c r="AK36" s="142"/>
      <c r="AL36" s="142"/>
      <c r="AM36" s="142"/>
      <c r="AN36" s="142"/>
      <c r="AO36" s="142"/>
      <c r="AP36" s="142"/>
      <c r="AQ36" s="142"/>
      <c r="AR36" s="142"/>
      <c r="AS36" s="145"/>
      <c r="AT36" s="145"/>
      <c r="AU36" s="145"/>
      <c r="AV36" s="145"/>
      <c r="AW36" s="142"/>
      <c r="AX36" s="142"/>
      <c r="AY36" s="142"/>
      <c r="AZ36" s="142"/>
      <c r="BA36" s="145"/>
      <c r="BB36" s="145"/>
      <c r="BC36" s="145"/>
      <c r="BD36" s="145"/>
      <c r="BE36" s="145"/>
      <c r="BF36" s="145"/>
      <c r="BG36" s="145"/>
      <c r="BH36" s="145"/>
      <c r="BI36" s="142"/>
      <c r="BJ36" s="142"/>
      <c r="BK36" s="142"/>
      <c r="BL36" s="142"/>
      <c r="BM36" s="142"/>
    </row>
    <row r="37" spans="1:101" x14ac:dyDescent="0.25">
      <c r="A37" s="30"/>
      <c r="B37" s="401">
        <v>26</v>
      </c>
      <c r="C37" s="234" t="s">
        <v>151</v>
      </c>
      <c r="D37" s="141"/>
      <c r="E37" s="141"/>
      <c r="F37" s="141"/>
      <c r="G37" s="141"/>
      <c r="H37" s="141"/>
      <c r="I37" s="142"/>
      <c r="J37" s="142"/>
      <c r="K37" s="142"/>
      <c r="L37" s="142"/>
      <c r="M37" s="142"/>
      <c r="N37" s="145"/>
      <c r="O37" s="145"/>
      <c r="P37" s="145"/>
      <c r="Q37" s="145"/>
      <c r="R37" s="142"/>
      <c r="S37" s="142"/>
      <c r="T37" s="142"/>
      <c r="U37" s="142"/>
      <c r="V37" s="145"/>
      <c r="W37" s="145"/>
      <c r="X37" s="145"/>
      <c r="Y37" s="145"/>
      <c r="Z37" s="145"/>
      <c r="AA37" s="145"/>
      <c r="AB37" s="145"/>
      <c r="AC37" s="145"/>
      <c r="AD37" s="142"/>
      <c r="AE37" s="142"/>
      <c r="AF37" s="142"/>
      <c r="AG37" s="142"/>
      <c r="AH37" s="142"/>
      <c r="AI37" s="142"/>
      <c r="AJ37" s="142"/>
      <c r="AK37" s="142"/>
      <c r="AL37" s="142"/>
      <c r="AM37" s="142"/>
      <c r="AN37" s="142"/>
      <c r="AO37" s="142"/>
      <c r="AP37" s="142"/>
      <c r="AQ37" s="142"/>
      <c r="AR37" s="142"/>
      <c r="AS37" s="145"/>
      <c r="AT37" s="145"/>
      <c r="AU37" s="145"/>
      <c r="AV37" s="145"/>
      <c r="AW37" s="142"/>
      <c r="AX37" s="142"/>
      <c r="AY37" s="142"/>
      <c r="AZ37" s="142"/>
      <c r="BA37" s="145"/>
      <c r="BB37" s="145"/>
      <c r="BC37" s="145"/>
      <c r="BD37" s="145"/>
      <c r="BE37" s="145"/>
      <c r="BF37" s="145"/>
      <c r="BG37" s="145"/>
      <c r="BH37" s="145"/>
      <c r="BI37" s="142"/>
      <c r="BJ37" s="142"/>
      <c r="BK37" s="142"/>
      <c r="BL37" s="142"/>
      <c r="BM37" s="142"/>
    </row>
    <row r="38" spans="1:101" x14ac:dyDescent="0.25">
      <c r="A38" s="30"/>
      <c r="B38" s="401">
        <v>27</v>
      </c>
      <c r="C38" s="234" t="s">
        <v>152</v>
      </c>
      <c r="D38" s="141">
        <v>12.15</v>
      </c>
      <c r="E38" s="141">
        <v>12.15</v>
      </c>
      <c r="F38" s="141">
        <v>0</v>
      </c>
      <c r="G38" s="141">
        <v>0</v>
      </c>
      <c r="H38" s="141">
        <v>0</v>
      </c>
      <c r="I38" s="142">
        <v>0</v>
      </c>
      <c r="J38" s="145"/>
      <c r="K38" s="145"/>
      <c r="L38" s="145"/>
      <c r="M38" s="145"/>
      <c r="N38" s="145"/>
      <c r="O38" s="145"/>
      <c r="P38" s="145"/>
      <c r="Q38" s="145"/>
      <c r="R38" s="145"/>
      <c r="S38" s="145"/>
      <c r="T38" s="145"/>
      <c r="U38" s="145"/>
      <c r="V38" s="145"/>
      <c r="W38" s="145"/>
      <c r="X38" s="145"/>
      <c r="Y38" s="145"/>
      <c r="Z38" s="145"/>
      <c r="AA38" s="145"/>
      <c r="AB38" s="145"/>
      <c r="AC38" s="145"/>
      <c r="AD38" s="142">
        <v>12.15</v>
      </c>
      <c r="AE38" s="142">
        <v>0</v>
      </c>
      <c r="AF38" s="142">
        <v>0</v>
      </c>
      <c r="AG38" s="142">
        <v>0</v>
      </c>
      <c r="AH38" s="142">
        <v>0</v>
      </c>
      <c r="AI38" s="142"/>
      <c r="AJ38" s="142"/>
      <c r="AK38" s="142"/>
      <c r="AL38" s="142"/>
      <c r="AM38" s="142"/>
      <c r="AN38" s="142"/>
      <c r="AO38" s="145"/>
      <c r="AP38" s="145"/>
      <c r="AQ38" s="145"/>
      <c r="AR38" s="145"/>
      <c r="AS38" s="145"/>
      <c r="AT38" s="145"/>
      <c r="AU38" s="145"/>
      <c r="AV38" s="145"/>
      <c r="AW38" s="145"/>
      <c r="AX38" s="145"/>
      <c r="AY38" s="145"/>
      <c r="AZ38" s="145"/>
      <c r="BA38" s="145"/>
      <c r="BB38" s="145"/>
      <c r="BC38" s="145"/>
      <c r="BD38" s="145"/>
      <c r="BE38" s="145"/>
      <c r="BF38" s="145"/>
      <c r="BG38" s="145"/>
      <c r="BH38" s="145"/>
      <c r="BI38" s="142"/>
      <c r="BJ38" s="142"/>
      <c r="BK38" s="142"/>
      <c r="BL38" s="142"/>
      <c r="BM38" s="142"/>
    </row>
    <row r="39" spans="1:101" x14ac:dyDescent="0.25">
      <c r="A39" s="30"/>
      <c r="B39" s="401">
        <v>28</v>
      </c>
      <c r="C39" s="232" t="s">
        <v>153</v>
      </c>
      <c r="D39" s="141">
        <v>113.52</v>
      </c>
      <c r="E39" s="141">
        <v>108.87</v>
      </c>
      <c r="F39" s="141">
        <v>84.58</v>
      </c>
      <c r="G39" s="141">
        <v>84.58</v>
      </c>
      <c r="H39" s="141">
        <v>0</v>
      </c>
      <c r="I39" s="142">
        <v>49.43</v>
      </c>
      <c r="J39" s="142">
        <v>2.92</v>
      </c>
      <c r="K39" s="142">
        <v>0</v>
      </c>
      <c r="L39" s="142">
        <v>0</v>
      </c>
      <c r="M39" s="142">
        <v>0</v>
      </c>
      <c r="N39" s="142">
        <v>1.66</v>
      </c>
      <c r="O39" s="142">
        <v>1.2</v>
      </c>
      <c r="P39" s="142">
        <v>1.2</v>
      </c>
      <c r="Q39" s="142">
        <v>0</v>
      </c>
      <c r="R39" s="142"/>
      <c r="S39" s="142"/>
      <c r="T39" s="142"/>
      <c r="U39" s="142"/>
      <c r="V39" s="142"/>
      <c r="W39" s="142"/>
      <c r="X39" s="142"/>
      <c r="Y39" s="142"/>
      <c r="Z39" s="142"/>
      <c r="AA39" s="142"/>
      <c r="AB39" s="142"/>
      <c r="AC39" s="142"/>
      <c r="AD39" s="142">
        <v>113.46</v>
      </c>
      <c r="AE39" s="142">
        <v>85.77</v>
      </c>
      <c r="AF39" s="142">
        <v>85.77</v>
      </c>
      <c r="AG39" s="142">
        <v>0</v>
      </c>
      <c r="AH39" s="142">
        <v>49.43</v>
      </c>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row>
    <row r="40" spans="1:101" x14ac:dyDescent="0.25">
      <c r="A40" s="30"/>
      <c r="B40" s="401">
        <v>29</v>
      </c>
      <c r="C40" s="234" t="s">
        <v>154</v>
      </c>
      <c r="D40" s="141"/>
      <c r="E40" s="141"/>
      <c r="F40" s="141"/>
      <c r="G40" s="141"/>
      <c r="H40" s="141"/>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row>
    <row r="41" spans="1:101" x14ac:dyDescent="0.25">
      <c r="A41" s="30"/>
      <c r="B41" s="401">
        <v>30</v>
      </c>
      <c r="C41" s="234" t="s">
        <v>155</v>
      </c>
      <c r="D41" s="141">
        <v>113.52</v>
      </c>
      <c r="E41" s="141">
        <v>108.87</v>
      </c>
      <c r="F41" s="141">
        <v>84.58</v>
      </c>
      <c r="G41" s="142">
        <v>84.58</v>
      </c>
      <c r="H41" s="141">
        <v>0</v>
      </c>
      <c r="I41" s="142">
        <v>49.43</v>
      </c>
      <c r="J41" s="142">
        <v>2.92</v>
      </c>
      <c r="K41" s="142">
        <v>0</v>
      </c>
      <c r="L41" s="142">
        <v>0</v>
      </c>
      <c r="M41" s="142">
        <v>0</v>
      </c>
      <c r="N41" s="142">
        <v>1.66</v>
      </c>
      <c r="O41" s="142">
        <v>1.2</v>
      </c>
      <c r="P41" s="142">
        <v>1.2</v>
      </c>
      <c r="Q41" s="142">
        <v>0</v>
      </c>
      <c r="R41" s="142"/>
      <c r="S41" s="142"/>
      <c r="T41" s="142"/>
      <c r="U41" s="142"/>
      <c r="V41" s="142"/>
      <c r="W41" s="142"/>
      <c r="X41" s="142"/>
      <c r="Y41" s="142"/>
      <c r="Z41" s="142"/>
      <c r="AA41" s="142"/>
      <c r="AB41" s="142"/>
      <c r="AC41" s="142"/>
      <c r="AD41" s="142">
        <v>113.46</v>
      </c>
      <c r="AE41" s="142">
        <v>85.77</v>
      </c>
      <c r="AF41" s="142">
        <v>85.77</v>
      </c>
      <c r="AG41" s="142">
        <v>0</v>
      </c>
      <c r="AH41" s="142">
        <v>49.43</v>
      </c>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row>
    <row r="42" spans="1:101" ht="25.5" customHeight="1" x14ac:dyDescent="0.25">
      <c r="A42" s="30"/>
      <c r="B42" s="401">
        <v>31</v>
      </c>
      <c r="C42" s="232" t="s">
        <v>156</v>
      </c>
      <c r="D42" s="141"/>
      <c r="E42" s="141"/>
      <c r="F42" s="141"/>
      <c r="G42" s="142"/>
      <c r="H42" s="141"/>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row>
    <row r="43" spans="1:101" ht="25.5" customHeight="1" x14ac:dyDescent="0.25">
      <c r="A43" s="30"/>
      <c r="B43" s="401">
        <v>32</v>
      </c>
      <c r="C43" s="236" t="s">
        <v>157</v>
      </c>
      <c r="D43" s="141">
        <v>37200.429999999993</v>
      </c>
      <c r="E43" s="126">
        <v>0</v>
      </c>
      <c r="F43" s="126">
        <v>0</v>
      </c>
      <c r="G43" s="126">
        <v>0</v>
      </c>
      <c r="H43" s="126">
        <v>0</v>
      </c>
      <c r="I43" s="127">
        <v>0</v>
      </c>
      <c r="J43" s="127">
        <v>0</v>
      </c>
      <c r="K43" s="127">
        <v>0</v>
      </c>
      <c r="L43" s="127">
        <v>0</v>
      </c>
      <c r="M43" s="127">
        <v>0</v>
      </c>
      <c r="N43" s="127">
        <v>0</v>
      </c>
      <c r="O43" s="127">
        <v>0</v>
      </c>
      <c r="P43" s="127">
        <v>0</v>
      </c>
      <c r="Q43" s="127">
        <v>0</v>
      </c>
      <c r="R43" s="127"/>
      <c r="S43" s="127"/>
      <c r="T43" s="127"/>
      <c r="U43" s="127"/>
      <c r="V43" s="127"/>
      <c r="W43" s="127"/>
      <c r="X43" s="127"/>
      <c r="Y43" s="127"/>
      <c r="Z43" s="127"/>
      <c r="AA43" s="127"/>
      <c r="AB43" s="127"/>
      <c r="AC43" s="127"/>
      <c r="AD43" s="127">
        <v>0</v>
      </c>
      <c r="AE43" s="127">
        <v>0</v>
      </c>
      <c r="AF43" s="127">
        <v>0</v>
      </c>
      <c r="AG43" s="127">
        <v>0</v>
      </c>
      <c r="AH43" s="127">
        <v>0</v>
      </c>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row>
    <row r="44" spans="1:101" x14ac:dyDescent="0.25">
      <c r="A44" s="30"/>
      <c r="B44" s="401">
        <v>33</v>
      </c>
      <c r="C44" s="232" t="s">
        <v>158</v>
      </c>
      <c r="D44" s="141">
        <v>31008.239999999994</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row>
    <row r="45" spans="1:101" ht="25.5" customHeight="1" x14ac:dyDescent="0.25">
      <c r="A45" s="30"/>
      <c r="B45" s="401">
        <v>34</v>
      </c>
      <c r="C45" s="233" t="s">
        <v>159</v>
      </c>
      <c r="D45" s="141">
        <v>30527.049999999996</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row>
    <row r="46" spans="1:101" x14ac:dyDescent="0.25">
      <c r="A46" s="30"/>
      <c r="B46" s="401">
        <v>35</v>
      </c>
      <c r="C46" s="234" t="s">
        <v>142</v>
      </c>
      <c r="D46" s="141">
        <v>25962.78</v>
      </c>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row>
    <row r="47" spans="1:101" x14ac:dyDescent="0.25">
      <c r="A47" s="30"/>
      <c r="B47" s="401">
        <v>36</v>
      </c>
      <c r="C47" s="235" t="s">
        <v>160</v>
      </c>
      <c r="D47" s="141">
        <v>9028.5</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row>
    <row r="48" spans="1:101" x14ac:dyDescent="0.25">
      <c r="A48" s="30"/>
      <c r="B48" s="401">
        <v>37</v>
      </c>
      <c r="C48" s="235" t="s">
        <v>151</v>
      </c>
      <c r="D48" s="141"/>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row>
    <row r="49" spans="1:65" x14ac:dyDescent="0.25">
      <c r="A49" s="30"/>
      <c r="B49" s="401">
        <v>38</v>
      </c>
      <c r="C49" s="234" t="s">
        <v>161</v>
      </c>
      <c r="D49" s="141">
        <v>676.51</v>
      </c>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row>
    <row r="50" spans="1:65" x14ac:dyDescent="0.25">
      <c r="A50" s="30"/>
      <c r="B50" s="401">
        <v>39</v>
      </c>
      <c r="C50" s="234" t="s">
        <v>144</v>
      </c>
      <c r="D50" s="141">
        <v>3887.76</v>
      </c>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row>
    <row r="51" spans="1:65" ht="25.5" customHeight="1" x14ac:dyDescent="0.25">
      <c r="A51" s="30"/>
      <c r="B51" s="401">
        <v>40</v>
      </c>
      <c r="C51" s="233" t="s">
        <v>162</v>
      </c>
      <c r="D51" s="141">
        <v>481.19</v>
      </c>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row>
    <row r="52" spans="1:65" x14ac:dyDescent="0.25">
      <c r="A52" s="30"/>
      <c r="B52" s="401">
        <v>41</v>
      </c>
      <c r="C52" s="234" t="s">
        <v>142</v>
      </c>
      <c r="D52" s="141">
        <v>104.32</v>
      </c>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row>
    <row r="53" spans="1:65" x14ac:dyDescent="0.25">
      <c r="A53" s="30"/>
      <c r="B53" s="401">
        <v>42</v>
      </c>
      <c r="C53" s="234" t="s">
        <v>163</v>
      </c>
      <c r="D53" s="141">
        <v>376.87</v>
      </c>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row>
    <row r="54" spans="1:65" x14ac:dyDescent="0.25">
      <c r="A54" s="30"/>
      <c r="B54" s="401">
        <v>43</v>
      </c>
      <c r="C54" s="234" t="s">
        <v>144</v>
      </c>
      <c r="D54" s="141"/>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row>
    <row r="55" spans="1:65" x14ac:dyDescent="0.25">
      <c r="A55" s="30"/>
      <c r="B55" s="401">
        <v>44</v>
      </c>
      <c r="C55" s="232" t="s">
        <v>164</v>
      </c>
      <c r="D55" s="141">
        <v>904.80000000000007</v>
      </c>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row>
    <row r="56" spans="1:65" x14ac:dyDescent="0.25">
      <c r="A56" s="30"/>
      <c r="B56" s="401">
        <v>45</v>
      </c>
      <c r="C56" s="232" t="s">
        <v>165</v>
      </c>
      <c r="D56" s="141">
        <v>4040.44</v>
      </c>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row>
    <row r="57" spans="1:65" x14ac:dyDescent="0.25">
      <c r="A57" s="30"/>
      <c r="B57" s="401">
        <v>46</v>
      </c>
      <c r="C57" s="232" t="s">
        <v>166</v>
      </c>
      <c r="D57" s="141">
        <v>32.89</v>
      </c>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row>
    <row r="58" spans="1:65" ht="25.5" customHeight="1" x14ac:dyDescent="0.25">
      <c r="A58" s="30"/>
      <c r="B58" s="401">
        <v>47</v>
      </c>
      <c r="C58" s="232" t="s">
        <v>167</v>
      </c>
      <c r="D58" s="141">
        <v>1214.06</v>
      </c>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row>
    <row r="59" spans="1:65" x14ac:dyDescent="0.25">
      <c r="A59" s="30"/>
      <c r="B59" s="395">
        <v>48</v>
      </c>
      <c r="C59" s="237" t="s">
        <v>168</v>
      </c>
      <c r="D59" s="153">
        <v>41492.599999999991</v>
      </c>
      <c r="E59" s="150">
        <v>1751.93</v>
      </c>
      <c r="F59" s="150">
        <v>195.79</v>
      </c>
      <c r="G59" s="150">
        <v>175.85</v>
      </c>
      <c r="H59" s="150">
        <v>8.42</v>
      </c>
      <c r="I59" s="150">
        <v>55.16</v>
      </c>
      <c r="J59" s="150">
        <v>57.11</v>
      </c>
      <c r="K59" s="150">
        <v>52.9</v>
      </c>
      <c r="L59" s="150">
        <v>52.84</v>
      </c>
      <c r="M59" s="150">
        <v>0.1</v>
      </c>
      <c r="N59" s="150">
        <v>1.66</v>
      </c>
      <c r="O59" s="150">
        <v>1.2</v>
      </c>
      <c r="P59" s="150">
        <v>1.2</v>
      </c>
      <c r="Q59" s="150">
        <v>0</v>
      </c>
      <c r="R59" s="150"/>
      <c r="S59" s="150"/>
      <c r="T59" s="150"/>
      <c r="U59" s="150"/>
      <c r="V59" s="150"/>
      <c r="W59" s="150"/>
      <c r="X59" s="150"/>
      <c r="Y59" s="150"/>
      <c r="Z59" s="150"/>
      <c r="AA59" s="150"/>
      <c r="AB59" s="150"/>
      <c r="AC59" s="150"/>
      <c r="AD59" s="150">
        <v>1810.71</v>
      </c>
      <c r="AE59" s="150">
        <v>249.88</v>
      </c>
      <c r="AF59" s="150">
        <v>229.89</v>
      </c>
      <c r="AG59" s="150">
        <v>8.42</v>
      </c>
      <c r="AH59" s="150">
        <v>55.25</v>
      </c>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row>
    <row r="60" spans="1:65" x14ac:dyDescent="0.25">
      <c r="A60" s="30" t="s">
        <v>56</v>
      </c>
      <c r="B60" s="401">
        <v>49</v>
      </c>
      <c r="C60" s="238" t="s">
        <v>169</v>
      </c>
      <c r="D60" s="154">
        <v>6460.78</v>
      </c>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row>
    <row r="61" spans="1:65" x14ac:dyDescent="0.25">
      <c r="A61" s="30"/>
      <c r="B61" s="401">
        <v>50</v>
      </c>
      <c r="C61" s="232" t="s">
        <v>170</v>
      </c>
      <c r="D61" s="141">
        <v>2267.7599999999998</v>
      </c>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row>
    <row r="62" spans="1:65" x14ac:dyDescent="0.25">
      <c r="A62" s="30"/>
      <c r="B62" s="401">
        <v>51</v>
      </c>
      <c r="C62" s="232" t="s">
        <v>171</v>
      </c>
      <c r="D62" s="141">
        <v>4110.8100000000004</v>
      </c>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row>
    <row r="63" spans="1:65" x14ac:dyDescent="0.25">
      <c r="A63" s="30"/>
      <c r="B63" s="401">
        <v>52</v>
      </c>
      <c r="C63" s="232" t="s">
        <v>172</v>
      </c>
      <c r="D63" s="141">
        <v>82.21</v>
      </c>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row>
    <row r="64" spans="1:65" x14ac:dyDescent="0.25">
      <c r="A64" s="30"/>
      <c r="B64" s="401">
        <v>53</v>
      </c>
      <c r="C64" s="238" t="s">
        <v>173</v>
      </c>
      <c r="D64" s="141">
        <v>47953.37999999999</v>
      </c>
      <c r="E64" s="141">
        <v>1751.93</v>
      </c>
      <c r="F64" s="141">
        <v>195.79</v>
      </c>
      <c r="G64" s="141">
        <v>175.85</v>
      </c>
      <c r="H64" s="141">
        <v>8.42</v>
      </c>
      <c r="I64" s="141">
        <v>55.16</v>
      </c>
      <c r="J64" s="141">
        <v>57.11</v>
      </c>
      <c r="K64" s="141">
        <v>52.9</v>
      </c>
      <c r="L64" s="141">
        <v>52.84</v>
      </c>
      <c r="M64" s="141">
        <v>0.1</v>
      </c>
      <c r="N64" s="141">
        <v>1.66</v>
      </c>
      <c r="O64" s="141">
        <v>1.2</v>
      </c>
      <c r="P64" s="141">
        <v>1.2</v>
      </c>
      <c r="Q64" s="141">
        <v>0</v>
      </c>
      <c r="R64" s="141"/>
      <c r="S64" s="141"/>
      <c r="T64" s="141"/>
      <c r="U64" s="141"/>
      <c r="V64" s="141"/>
      <c r="W64" s="141"/>
      <c r="X64" s="141"/>
      <c r="Y64" s="141"/>
      <c r="Z64" s="141"/>
      <c r="AA64" s="141"/>
      <c r="AB64" s="141"/>
      <c r="AC64" s="141"/>
      <c r="AD64" s="141">
        <v>1810.71</v>
      </c>
      <c r="AE64" s="141">
        <v>249.88</v>
      </c>
      <c r="AF64" s="141">
        <v>229.89</v>
      </c>
      <c r="AG64" s="141">
        <v>8.42</v>
      </c>
      <c r="AH64" s="141">
        <v>55.25</v>
      </c>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row>
    <row r="65" spans="1:65" ht="25.5" customHeight="1" x14ac:dyDescent="0.25">
      <c r="A65" s="30"/>
      <c r="B65" s="434" t="s">
        <v>174</v>
      </c>
      <c r="C65" s="435"/>
      <c r="D65" s="156"/>
      <c r="E65" s="156"/>
      <c r="F65" s="156"/>
      <c r="G65" s="156"/>
      <c r="H65" s="156"/>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8"/>
    </row>
    <row r="66" spans="1:65" x14ac:dyDescent="0.25">
      <c r="A66" s="30"/>
      <c r="B66" s="401">
        <v>54</v>
      </c>
      <c r="C66" s="239" t="s">
        <v>175</v>
      </c>
      <c r="D66" s="141">
        <v>0</v>
      </c>
      <c r="E66" s="141">
        <v>0</v>
      </c>
      <c r="F66" s="141">
        <v>0</v>
      </c>
      <c r="G66" s="141">
        <v>0</v>
      </c>
      <c r="H66" s="141">
        <v>0</v>
      </c>
      <c r="I66" s="141">
        <v>0</v>
      </c>
      <c r="J66" s="141">
        <v>0</v>
      </c>
      <c r="K66" s="141">
        <v>0</v>
      </c>
      <c r="L66" s="141">
        <v>0</v>
      </c>
      <c r="M66" s="141">
        <v>0</v>
      </c>
      <c r="N66" s="141">
        <v>0</v>
      </c>
      <c r="O66" s="141">
        <v>0</v>
      </c>
      <c r="P66" s="141">
        <v>0</v>
      </c>
      <c r="Q66" s="141">
        <v>0</v>
      </c>
      <c r="R66" s="141"/>
      <c r="S66" s="141"/>
      <c r="T66" s="141"/>
      <c r="U66" s="141"/>
      <c r="V66" s="141"/>
      <c r="W66" s="141"/>
      <c r="X66" s="141"/>
      <c r="Y66" s="141"/>
      <c r="Z66" s="141"/>
      <c r="AA66" s="141"/>
      <c r="AB66" s="141"/>
      <c r="AC66" s="141"/>
      <c r="AD66" s="141">
        <v>0</v>
      </c>
      <c r="AE66" s="141">
        <v>0</v>
      </c>
      <c r="AF66" s="141">
        <v>0</v>
      </c>
      <c r="AG66" s="141">
        <v>0</v>
      </c>
      <c r="AH66" s="141">
        <v>0</v>
      </c>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row>
    <row r="67" spans="1:65" x14ac:dyDescent="0.25">
      <c r="A67" s="30"/>
      <c r="B67" s="401">
        <v>55</v>
      </c>
      <c r="C67" s="240" t="s">
        <v>176</v>
      </c>
      <c r="D67" s="141">
        <v>14643.85</v>
      </c>
      <c r="E67" s="141">
        <v>429.43000000000006</v>
      </c>
      <c r="F67" s="141">
        <v>121.16200000000001</v>
      </c>
      <c r="G67" s="141">
        <v>0</v>
      </c>
      <c r="H67" s="141">
        <v>13.59</v>
      </c>
      <c r="I67" s="141">
        <v>66.944000000000003</v>
      </c>
      <c r="J67" s="141">
        <v>3.7160000000000002</v>
      </c>
      <c r="K67" s="141">
        <v>0.36199999999999999</v>
      </c>
      <c r="L67" s="141">
        <v>0</v>
      </c>
      <c r="M67" s="141">
        <v>0.36199999999999999</v>
      </c>
      <c r="N67" s="141">
        <v>0</v>
      </c>
      <c r="O67" s="141">
        <v>0</v>
      </c>
      <c r="P67" s="141">
        <v>0</v>
      </c>
      <c r="Q67" s="141">
        <v>0</v>
      </c>
      <c r="R67" s="141"/>
      <c r="S67" s="141"/>
      <c r="T67" s="141"/>
      <c r="U67" s="141"/>
      <c r="V67" s="141"/>
      <c r="W67" s="141"/>
      <c r="X67" s="141"/>
      <c r="Y67" s="141"/>
      <c r="Z67" s="141"/>
      <c r="AA67" s="141"/>
      <c r="AB67" s="141"/>
      <c r="AC67" s="141"/>
      <c r="AD67" s="141">
        <v>433.14600000000002</v>
      </c>
      <c r="AE67" s="141">
        <v>121.524</v>
      </c>
      <c r="AF67" s="141">
        <v>0</v>
      </c>
      <c r="AG67" s="141">
        <v>13.59</v>
      </c>
      <c r="AH67" s="141">
        <v>67.305999999999997</v>
      </c>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row>
    <row r="68" spans="1:65" x14ac:dyDescent="0.25">
      <c r="A68" s="30"/>
      <c r="B68" s="401">
        <v>56</v>
      </c>
      <c r="C68" s="239" t="s">
        <v>177</v>
      </c>
      <c r="D68" s="141">
        <v>6270.52</v>
      </c>
      <c r="E68" s="141">
        <v>151.46</v>
      </c>
      <c r="F68" s="141">
        <v>43.451000000000001</v>
      </c>
      <c r="G68" s="141">
        <v>0</v>
      </c>
      <c r="H68" s="141">
        <v>7.931</v>
      </c>
      <c r="I68" s="141">
        <v>15.834</v>
      </c>
      <c r="J68" s="141">
        <v>1.107</v>
      </c>
      <c r="K68" s="141">
        <v>0.23699999999999999</v>
      </c>
      <c r="L68" s="141">
        <v>0</v>
      </c>
      <c r="M68" s="141">
        <v>0.23699999999999999</v>
      </c>
      <c r="N68" s="141">
        <v>0</v>
      </c>
      <c r="O68" s="141">
        <v>0</v>
      </c>
      <c r="P68" s="141">
        <v>0</v>
      </c>
      <c r="Q68" s="141">
        <v>0</v>
      </c>
      <c r="R68" s="141"/>
      <c r="S68" s="141"/>
      <c r="T68" s="141"/>
      <c r="U68" s="141"/>
      <c r="V68" s="141"/>
      <c r="W68" s="141"/>
      <c r="X68" s="141"/>
      <c r="Y68" s="141"/>
      <c r="Z68" s="141"/>
      <c r="AA68" s="141"/>
      <c r="AB68" s="141"/>
      <c r="AC68" s="141"/>
      <c r="AD68" s="141">
        <v>152.56700000000001</v>
      </c>
      <c r="AE68" s="141">
        <v>43.688000000000002</v>
      </c>
      <c r="AF68" s="141">
        <v>0</v>
      </c>
      <c r="AG68" s="141">
        <v>7.931</v>
      </c>
      <c r="AH68" s="141">
        <v>16.070999999999998</v>
      </c>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row>
    <row r="69" spans="1:65" x14ac:dyDescent="0.25">
      <c r="A69" s="30"/>
      <c r="B69" s="401">
        <v>57</v>
      </c>
      <c r="C69" s="239" t="s">
        <v>178</v>
      </c>
      <c r="D69" s="141">
        <v>8259.2199999999993</v>
      </c>
      <c r="E69" s="141">
        <v>277.97000000000003</v>
      </c>
      <c r="F69" s="141">
        <v>77.710999999999999</v>
      </c>
      <c r="G69" s="141">
        <v>0</v>
      </c>
      <c r="H69" s="141">
        <v>5.6589999999999998</v>
      </c>
      <c r="I69" s="141">
        <v>51.11</v>
      </c>
      <c r="J69" s="141">
        <v>2.609</v>
      </c>
      <c r="K69" s="141">
        <v>0.125</v>
      </c>
      <c r="L69" s="141">
        <v>0</v>
      </c>
      <c r="M69" s="141">
        <v>0.125</v>
      </c>
      <c r="N69" s="141">
        <v>0</v>
      </c>
      <c r="O69" s="141">
        <v>0</v>
      </c>
      <c r="P69" s="141">
        <v>0</v>
      </c>
      <c r="Q69" s="141">
        <v>0</v>
      </c>
      <c r="R69" s="141"/>
      <c r="S69" s="141"/>
      <c r="T69" s="141"/>
      <c r="U69" s="141"/>
      <c r="V69" s="141"/>
      <c r="W69" s="141"/>
      <c r="X69" s="141"/>
      <c r="Y69" s="141"/>
      <c r="Z69" s="141"/>
      <c r="AA69" s="141"/>
      <c r="AB69" s="141"/>
      <c r="AC69" s="141"/>
      <c r="AD69" s="141">
        <v>280.57900000000001</v>
      </c>
      <c r="AE69" s="141">
        <v>77.835999999999999</v>
      </c>
      <c r="AF69" s="141">
        <v>0</v>
      </c>
      <c r="AG69" s="141">
        <v>5.6589999999999998</v>
      </c>
      <c r="AH69" s="141">
        <v>51.234999999999999</v>
      </c>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row>
    <row r="70" spans="1:65" x14ac:dyDescent="0.25">
      <c r="C70" s="163"/>
      <c r="D70" s="164"/>
      <c r="E70" s="164"/>
      <c r="H70" s="159"/>
      <c r="I70" s="159"/>
    </row>
    <row r="71" spans="1:65" ht="52.15" customHeight="1" x14ac:dyDescent="0.25">
      <c r="B71" s="429" t="s">
        <v>179</v>
      </c>
      <c r="C71" s="429"/>
      <c r="D71" s="429"/>
      <c r="E71" s="429"/>
      <c r="H71" s="160"/>
      <c r="I71" s="160"/>
    </row>
    <row r="72" spans="1:65" ht="85.9" customHeight="1" x14ac:dyDescent="0.25">
      <c r="B72" s="430" t="s">
        <v>180</v>
      </c>
      <c r="C72" s="430"/>
      <c r="D72" s="430"/>
      <c r="E72" s="430"/>
    </row>
    <row r="73" spans="1:65" ht="85.9" customHeight="1" x14ac:dyDescent="0.25">
      <c r="B73" s="430" t="s">
        <v>181</v>
      </c>
      <c r="C73" s="430"/>
      <c r="D73" s="430"/>
      <c r="E73" s="430"/>
    </row>
    <row r="74" spans="1:65" ht="30" customHeight="1" x14ac:dyDescent="0.25">
      <c r="B74" s="424" t="s">
        <v>182</v>
      </c>
      <c r="C74" s="424"/>
      <c r="D74" s="424"/>
      <c r="E74" s="424"/>
    </row>
  </sheetData>
  <mergeCells count="66">
    <mergeCell ref="B65:C65"/>
    <mergeCell ref="BA7:BD7"/>
    <mergeCell ref="AJ8:AN8"/>
    <mergeCell ref="AK9:AN9"/>
    <mergeCell ref="BE7:BH7"/>
    <mergeCell ref="BE9:BE10"/>
    <mergeCell ref="AI7:AI10"/>
    <mergeCell ref="N9:N10"/>
    <mergeCell ref="R9:R10"/>
    <mergeCell ref="O9:Q9"/>
    <mergeCell ref="Z9:Z10"/>
    <mergeCell ref="AD9:AD10"/>
    <mergeCell ref="S9:U9"/>
    <mergeCell ref="W9:Y9"/>
    <mergeCell ref="F9:I9"/>
    <mergeCell ref="K9:M9"/>
    <mergeCell ref="BI7:BM7"/>
    <mergeCell ref="BA8:BD8"/>
    <mergeCell ref="AO7:AR7"/>
    <mergeCell ref="AJ7:AN7"/>
    <mergeCell ref="AW7:AZ7"/>
    <mergeCell ref="AS7:AV7"/>
    <mergeCell ref="BE8:BH8"/>
    <mergeCell ref="BI8:BM8"/>
    <mergeCell ref="E7:I7"/>
    <mergeCell ref="AD7:AH7"/>
    <mergeCell ref="Z7:AC7"/>
    <mergeCell ref="Z8:AC8"/>
    <mergeCell ref="AA9:AC9"/>
    <mergeCell ref="V7:Y7"/>
    <mergeCell ref="E8:I8"/>
    <mergeCell ref="J8:M8"/>
    <mergeCell ref="AD8:AH8"/>
    <mergeCell ref="J9:J10"/>
    <mergeCell ref="E9:E10"/>
    <mergeCell ref="B74:E74"/>
    <mergeCell ref="B6:C10"/>
    <mergeCell ref="AJ9:AJ10"/>
    <mergeCell ref="AO9:AO10"/>
    <mergeCell ref="R7:U7"/>
    <mergeCell ref="R8:U8"/>
    <mergeCell ref="J7:M7"/>
    <mergeCell ref="V8:Y8"/>
    <mergeCell ref="N7:Q7"/>
    <mergeCell ref="N8:Q8"/>
    <mergeCell ref="B71:E71"/>
    <mergeCell ref="B73:E73"/>
    <mergeCell ref="B72:E72"/>
    <mergeCell ref="AI6:BM6"/>
    <mergeCell ref="D6:AH6"/>
    <mergeCell ref="D7:D10"/>
    <mergeCell ref="BJ9:BM9"/>
    <mergeCell ref="BB9:BD9"/>
    <mergeCell ref="BF9:BH9"/>
    <mergeCell ref="V9:V10"/>
    <mergeCell ref="AO8:AR8"/>
    <mergeCell ref="AP9:AR9"/>
    <mergeCell ref="AE9:AH9"/>
    <mergeCell ref="AS9:AS10"/>
    <mergeCell ref="BI9:BI10"/>
    <mergeCell ref="AW9:AW10"/>
    <mergeCell ref="BA9:BA10"/>
    <mergeCell ref="AS8:AV8"/>
    <mergeCell ref="AT9:AV9"/>
    <mergeCell ref="AW8:AZ8"/>
    <mergeCell ref="AX9:AZ9"/>
  </mergeCells>
  <hyperlinks>
    <hyperlink ref="A1" location="VI_XII_Index!A1" display="INDEX" xr:uid="{A96AEA0A-FFAC-4695-8D58-338DE1B0DE6C}"/>
  </hyperlinks>
  <pageMargins left="0.70866141732283472" right="0.70866141732283472" top="0.74803149606299213" bottom="0.74803149606299213" header="0.31496062992125984" footer="0.31496062992125984"/>
  <pageSetup scale="1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1517A"/>
    <pageSetUpPr fitToPage="1"/>
  </sheetPr>
  <dimension ref="A1:AK64"/>
  <sheetViews>
    <sheetView showGridLines="0" topLeftCell="A42" zoomScaleNormal="100" workbookViewId="0"/>
  </sheetViews>
  <sheetFormatPr baseColWidth="10" defaultColWidth="8.7109375" defaultRowHeight="15" x14ac:dyDescent="0.25"/>
  <cols>
    <col min="1" max="1" width="6.5703125" style="6" bestFit="1" customWidth="1"/>
    <col min="2" max="2" width="6.7109375" style="6" customWidth="1"/>
    <col min="3" max="3" width="65.7109375" style="6" customWidth="1"/>
    <col min="4" max="11" width="18.7109375" style="6" customWidth="1"/>
    <col min="12" max="27" width="18.7109375" style="9" customWidth="1"/>
    <col min="28" max="31" width="18.7109375" style="6" customWidth="1"/>
    <col min="32" max="16384" width="8.7109375" style="6"/>
  </cols>
  <sheetData>
    <row r="1" spans="1:33" ht="14.45" customHeight="1" x14ac:dyDescent="0.2">
      <c r="A1" s="385" t="s">
        <v>29</v>
      </c>
    </row>
    <row r="2" spans="1:33" ht="14.45" customHeight="1" x14ac:dyDescent="0.2">
      <c r="A2" s="380"/>
    </row>
    <row r="3" spans="1:33" ht="14.45" customHeight="1" x14ac:dyDescent="0.25">
      <c r="B3" s="182" t="s">
        <v>183</v>
      </c>
      <c r="C3" s="182"/>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3" ht="14.45" customHeight="1" x14ac:dyDescent="0.25">
      <c r="B4" s="4"/>
    </row>
    <row r="5" spans="1:33" ht="14.45" customHeight="1" x14ac:dyDescent="0.25">
      <c r="B5" s="49"/>
      <c r="C5" s="50"/>
      <c r="D5" s="53" t="s">
        <v>58</v>
      </c>
      <c r="E5" s="53" t="s">
        <v>59</v>
      </c>
      <c r="F5" s="53" t="s">
        <v>60</v>
      </c>
      <c r="G5" s="54" t="s">
        <v>61</v>
      </c>
      <c r="H5" s="54" t="s">
        <v>62</v>
      </c>
      <c r="I5" s="54" t="s">
        <v>63</v>
      </c>
      <c r="J5" s="54" t="s">
        <v>64</v>
      </c>
      <c r="K5" s="54" t="s">
        <v>65</v>
      </c>
      <c r="L5" s="54" t="s">
        <v>66</v>
      </c>
      <c r="M5" s="54" t="s">
        <v>67</v>
      </c>
      <c r="N5" s="54" t="s">
        <v>68</v>
      </c>
      <c r="O5" s="54" t="s">
        <v>69</v>
      </c>
      <c r="P5" s="54" t="s">
        <v>70</v>
      </c>
      <c r="Q5" s="54" t="s">
        <v>71</v>
      </c>
      <c r="R5" s="54" t="s">
        <v>72</v>
      </c>
      <c r="S5" s="54" t="s">
        <v>73</v>
      </c>
      <c r="T5" s="54" t="s">
        <v>74</v>
      </c>
      <c r="U5" s="54" t="s">
        <v>75</v>
      </c>
      <c r="V5" s="54" t="s">
        <v>76</v>
      </c>
      <c r="W5" s="54" t="s">
        <v>77</v>
      </c>
      <c r="X5" s="54" t="s">
        <v>78</v>
      </c>
      <c r="Y5" s="54" t="s">
        <v>79</v>
      </c>
      <c r="Z5" s="54" t="s">
        <v>80</v>
      </c>
      <c r="AA5" s="54" t="s">
        <v>81</v>
      </c>
      <c r="AB5" s="54" t="s">
        <v>184</v>
      </c>
      <c r="AC5" s="54" t="s">
        <v>82</v>
      </c>
      <c r="AD5" s="54" t="s">
        <v>83</v>
      </c>
      <c r="AE5" s="54" t="s">
        <v>84</v>
      </c>
      <c r="AF5" s="51"/>
      <c r="AG5" s="51"/>
    </row>
    <row r="6" spans="1:33" ht="14.45" customHeight="1" x14ac:dyDescent="0.25">
      <c r="B6" s="442" t="s">
        <v>185</v>
      </c>
      <c r="C6" s="441"/>
      <c r="D6" s="436" t="s">
        <v>124</v>
      </c>
      <c r="E6" s="436"/>
      <c r="F6" s="436"/>
      <c r="G6" s="436"/>
      <c r="H6" s="436" t="s">
        <v>125</v>
      </c>
      <c r="I6" s="436"/>
      <c r="J6" s="436"/>
      <c r="K6" s="436"/>
      <c r="L6" s="436" t="s">
        <v>126</v>
      </c>
      <c r="M6" s="436"/>
      <c r="N6" s="436"/>
      <c r="O6" s="436"/>
      <c r="P6" s="436" t="s">
        <v>127</v>
      </c>
      <c r="Q6" s="436"/>
      <c r="R6" s="436"/>
      <c r="S6" s="436"/>
      <c r="T6" s="436" t="s">
        <v>128</v>
      </c>
      <c r="U6" s="436"/>
      <c r="V6" s="436"/>
      <c r="W6" s="436"/>
      <c r="X6" s="436" t="s">
        <v>129</v>
      </c>
      <c r="Y6" s="436"/>
      <c r="Z6" s="436"/>
      <c r="AA6" s="436"/>
      <c r="AB6" s="436" t="s">
        <v>130</v>
      </c>
      <c r="AC6" s="436"/>
      <c r="AD6" s="436"/>
      <c r="AE6" s="436"/>
      <c r="AF6" s="52"/>
      <c r="AG6" s="52"/>
    </row>
    <row r="7" spans="1:33" ht="88.5" customHeight="1" x14ac:dyDescent="0.25">
      <c r="B7" s="443"/>
      <c r="C7" s="444"/>
      <c r="D7" s="439" t="s">
        <v>186</v>
      </c>
      <c r="E7" s="439"/>
      <c r="F7" s="439" t="s">
        <v>187</v>
      </c>
      <c r="G7" s="439"/>
      <c r="H7" s="439" t="s">
        <v>186</v>
      </c>
      <c r="I7" s="439"/>
      <c r="J7" s="439" t="s">
        <v>187</v>
      </c>
      <c r="K7" s="439"/>
      <c r="L7" s="439" t="s">
        <v>186</v>
      </c>
      <c r="M7" s="439"/>
      <c r="N7" s="439" t="s">
        <v>187</v>
      </c>
      <c r="O7" s="439"/>
      <c r="P7" s="439" t="s">
        <v>186</v>
      </c>
      <c r="Q7" s="439"/>
      <c r="R7" s="439" t="s">
        <v>187</v>
      </c>
      <c r="S7" s="439"/>
      <c r="T7" s="439" t="s">
        <v>186</v>
      </c>
      <c r="U7" s="439"/>
      <c r="V7" s="439" t="s">
        <v>187</v>
      </c>
      <c r="W7" s="439"/>
      <c r="X7" s="439" t="s">
        <v>186</v>
      </c>
      <c r="Y7" s="439"/>
      <c r="Z7" s="439" t="s">
        <v>187</v>
      </c>
      <c r="AA7" s="439"/>
      <c r="AB7" s="439" t="s">
        <v>186</v>
      </c>
      <c r="AC7" s="439"/>
      <c r="AD7" s="439" t="s">
        <v>187</v>
      </c>
      <c r="AE7" s="439"/>
      <c r="AF7" s="51"/>
      <c r="AG7" s="51"/>
    </row>
    <row r="8" spans="1:33" ht="25.15" customHeight="1" x14ac:dyDescent="0.25">
      <c r="B8" s="443"/>
      <c r="C8" s="444"/>
      <c r="D8" s="440" t="s">
        <v>188</v>
      </c>
      <c r="E8" s="441"/>
      <c r="F8" s="440" t="s">
        <v>188</v>
      </c>
      <c r="G8" s="441"/>
      <c r="H8" s="440" t="s">
        <v>188</v>
      </c>
      <c r="I8" s="441"/>
      <c r="J8" s="440" t="s">
        <v>188</v>
      </c>
      <c r="K8" s="441"/>
      <c r="L8" s="440" t="s">
        <v>188</v>
      </c>
      <c r="M8" s="441"/>
      <c r="N8" s="440" t="s">
        <v>188</v>
      </c>
      <c r="O8" s="441"/>
      <c r="P8" s="440" t="s">
        <v>188</v>
      </c>
      <c r="Q8" s="441"/>
      <c r="R8" s="440" t="s">
        <v>188</v>
      </c>
      <c r="S8" s="441"/>
      <c r="T8" s="440" t="s">
        <v>188</v>
      </c>
      <c r="U8" s="441"/>
      <c r="V8" s="440" t="s">
        <v>188</v>
      </c>
      <c r="W8" s="441"/>
      <c r="X8" s="440" t="s">
        <v>188</v>
      </c>
      <c r="Y8" s="441"/>
      <c r="Z8" s="440" t="s">
        <v>188</v>
      </c>
      <c r="AA8" s="441"/>
      <c r="AB8" s="440" t="s">
        <v>188</v>
      </c>
      <c r="AC8" s="441"/>
      <c r="AD8" s="440" t="s">
        <v>188</v>
      </c>
      <c r="AE8" s="441"/>
      <c r="AF8" s="51"/>
      <c r="AG8" s="51"/>
    </row>
    <row r="9" spans="1:33" ht="60" customHeight="1" x14ac:dyDescent="0.25">
      <c r="B9" s="445"/>
      <c r="C9" s="446"/>
      <c r="D9" s="55" t="s">
        <v>120</v>
      </c>
      <c r="E9" s="57" t="s">
        <v>189</v>
      </c>
      <c r="F9" s="55" t="s">
        <v>120</v>
      </c>
      <c r="G9" s="57" t="s">
        <v>189</v>
      </c>
      <c r="H9" s="55" t="s">
        <v>120</v>
      </c>
      <c r="I9" s="57" t="s">
        <v>190</v>
      </c>
      <c r="J9" s="55" t="s">
        <v>120</v>
      </c>
      <c r="K9" s="57" t="s">
        <v>190</v>
      </c>
      <c r="L9" s="55" t="s">
        <v>120</v>
      </c>
      <c r="M9" s="57" t="s">
        <v>191</v>
      </c>
      <c r="N9" s="55" t="s">
        <v>120</v>
      </c>
      <c r="O9" s="57" t="s">
        <v>191</v>
      </c>
      <c r="P9" s="55" t="s">
        <v>120</v>
      </c>
      <c r="Q9" s="57" t="s">
        <v>192</v>
      </c>
      <c r="R9" s="55" t="s">
        <v>120</v>
      </c>
      <c r="S9" s="57" t="s">
        <v>192</v>
      </c>
      <c r="T9" s="55" t="s">
        <v>120</v>
      </c>
      <c r="U9" s="57" t="s">
        <v>193</v>
      </c>
      <c r="V9" s="55" t="s">
        <v>120</v>
      </c>
      <c r="W9" s="57" t="s">
        <v>193</v>
      </c>
      <c r="X9" s="55" t="s">
        <v>120</v>
      </c>
      <c r="Y9" s="57" t="s">
        <v>194</v>
      </c>
      <c r="Z9" s="55" t="s">
        <v>120</v>
      </c>
      <c r="AA9" s="57" t="s">
        <v>194</v>
      </c>
      <c r="AB9" s="55" t="s">
        <v>120</v>
      </c>
      <c r="AC9" s="57" t="s">
        <v>195</v>
      </c>
      <c r="AD9" s="55" t="s">
        <v>120</v>
      </c>
      <c r="AE9" s="57" t="s">
        <v>195</v>
      </c>
      <c r="AF9" s="51"/>
      <c r="AG9" s="51"/>
    </row>
    <row r="10" spans="1:33" ht="14.45" customHeight="1" x14ac:dyDescent="0.25">
      <c r="B10" s="56">
        <v>1</v>
      </c>
      <c r="C10" s="125" t="s">
        <v>196</v>
      </c>
      <c r="D10" s="132">
        <v>10.078656000000001</v>
      </c>
      <c r="E10" s="132">
        <v>0</v>
      </c>
      <c r="F10" s="133"/>
      <c r="G10" s="133"/>
      <c r="H10" s="132">
        <v>10.078656000000001</v>
      </c>
      <c r="I10" s="132">
        <v>0</v>
      </c>
      <c r="J10" s="133"/>
      <c r="K10" s="133"/>
      <c r="L10" s="132"/>
      <c r="M10" s="132"/>
      <c r="N10" s="133"/>
      <c r="O10" s="133"/>
      <c r="P10" s="132"/>
      <c r="Q10" s="132"/>
      <c r="R10" s="133"/>
      <c r="S10" s="133"/>
      <c r="T10" s="132"/>
      <c r="U10" s="132"/>
      <c r="V10" s="133"/>
      <c r="W10" s="133"/>
      <c r="X10" s="132"/>
      <c r="Y10" s="132"/>
      <c r="Z10" s="133"/>
      <c r="AA10" s="133"/>
      <c r="AB10" s="132">
        <v>10.078656000000001</v>
      </c>
      <c r="AC10" s="132">
        <v>0</v>
      </c>
      <c r="AD10" s="133"/>
      <c r="AE10" s="133"/>
      <c r="AF10" s="51"/>
      <c r="AG10" s="51"/>
    </row>
    <row r="11" spans="1:33" ht="14.45" customHeight="1" x14ac:dyDescent="0.25">
      <c r="B11" s="56">
        <v>2</v>
      </c>
      <c r="C11" s="125" t="s">
        <v>197</v>
      </c>
      <c r="D11" s="135">
        <v>6.7619400000000001</v>
      </c>
      <c r="E11" s="135">
        <v>0</v>
      </c>
      <c r="F11" s="136"/>
      <c r="G11" s="136"/>
      <c r="H11" s="135">
        <v>6.7619400000000001</v>
      </c>
      <c r="I11" s="135">
        <v>0</v>
      </c>
      <c r="J11" s="136"/>
      <c r="K11" s="136"/>
      <c r="L11" s="135"/>
      <c r="M11" s="135"/>
      <c r="N11" s="136"/>
      <c r="O11" s="136"/>
      <c r="P11" s="135"/>
      <c r="Q11" s="135"/>
      <c r="R11" s="136"/>
      <c r="S11" s="136"/>
      <c r="T11" s="135"/>
      <c r="U11" s="135"/>
      <c r="V11" s="136"/>
      <c r="W11" s="136"/>
      <c r="X11" s="135"/>
      <c r="Y11" s="135"/>
      <c r="Z11" s="136"/>
      <c r="AA11" s="136"/>
      <c r="AB11" s="135">
        <v>6.7619400000000001</v>
      </c>
      <c r="AC11" s="135">
        <v>0</v>
      </c>
      <c r="AD11" s="136"/>
      <c r="AE11" s="136"/>
      <c r="AF11" s="51"/>
      <c r="AG11" s="51"/>
    </row>
    <row r="12" spans="1:33" ht="14.45" customHeight="1" x14ac:dyDescent="0.25">
      <c r="B12" s="56">
        <v>3</v>
      </c>
      <c r="C12" s="125" t="s">
        <v>198</v>
      </c>
      <c r="D12" s="135">
        <v>7.6930389999999997</v>
      </c>
      <c r="E12" s="135">
        <v>0</v>
      </c>
      <c r="F12" s="136"/>
      <c r="G12" s="136"/>
      <c r="H12" s="135">
        <v>7.6930389999999997</v>
      </c>
      <c r="I12" s="135">
        <v>0</v>
      </c>
      <c r="J12" s="136"/>
      <c r="K12" s="136"/>
      <c r="L12" s="135"/>
      <c r="M12" s="135"/>
      <c r="N12" s="136"/>
      <c r="O12" s="136"/>
      <c r="P12" s="135"/>
      <c r="Q12" s="135"/>
      <c r="R12" s="136"/>
      <c r="S12" s="136"/>
      <c r="T12" s="135"/>
      <c r="U12" s="135"/>
      <c r="V12" s="136"/>
      <c r="W12" s="136"/>
      <c r="X12" s="135"/>
      <c r="Y12" s="135"/>
      <c r="Z12" s="136"/>
      <c r="AA12" s="136"/>
      <c r="AB12" s="135">
        <v>7.6930389999999997</v>
      </c>
      <c r="AC12" s="135">
        <v>0</v>
      </c>
      <c r="AD12" s="136"/>
      <c r="AE12" s="136"/>
      <c r="AF12" s="51"/>
      <c r="AG12" s="51"/>
    </row>
    <row r="13" spans="1:33" ht="14.45" customHeight="1" x14ac:dyDescent="0.25">
      <c r="B13" s="56">
        <v>4</v>
      </c>
      <c r="C13" s="125" t="s">
        <v>199</v>
      </c>
      <c r="D13" s="135">
        <v>125.71249899999999</v>
      </c>
      <c r="E13" s="135">
        <v>10.541731</v>
      </c>
      <c r="F13" s="136"/>
      <c r="G13" s="136"/>
      <c r="H13" s="135">
        <v>125.71249899999999</v>
      </c>
      <c r="I13" s="135">
        <v>0</v>
      </c>
      <c r="J13" s="136"/>
      <c r="K13" s="136"/>
      <c r="L13" s="135"/>
      <c r="M13" s="135"/>
      <c r="N13" s="136"/>
      <c r="O13" s="136"/>
      <c r="P13" s="135"/>
      <c r="Q13" s="135"/>
      <c r="R13" s="136"/>
      <c r="S13" s="136"/>
      <c r="T13" s="135"/>
      <c r="U13" s="135"/>
      <c r="V13" s="136"/>
      <c r="W13" s="136"/>
      <c r="X13" s="135"/>
      <c r="Y13" s="135"/>
      <c r="Z13" s="136"/>
      <c r="AA13" s="136"/>
      <c r="AB13" s="135">
        <v>125.71249899999999</v>
      </c>
      <c r="AC13" s="135">
        <v>10.541731</v>
      </c>
      <c r="AD13" s="136"/>
      <c r="AE13" s="136"/>
      <c r="AF13" s="51"/>
      <c r="AG13" s="51"/>
    </row>
    <row r="14" spans="1:33" ht="14.45" customHeight="1" x14ac:dyDescent="0.25">
      <c r="B14" s="56">
        <v>5</v>
      </c>
      <c r="C14" s="125" t="s">
        <v>200</v>
      </c>
      <c r="D14" s="135">
        <v>18.212647</v>
      </c>
      <c r="E14" s="135">
        <v>0</v>
      </c>
      <c r="F14" s="136"/>
      <c r="G14" s="136"/>
      <c r="H14" s="135">
        <v>18.212647</v>
      </c>
      <c r="I14" s="135">
        <v>0</v>
      </c>
      <c r="J14" s="136"/>
      <c r="K14" s="136"/>
      <c r="L14" s="135"/>
      <c r="M14" s="135"/>
      <c r="N14" s="136"/>
      <c r="O14" s="136"/>
      <c r="P14" s="135"/>
      <c r="Q14" s="135"/>
      <c r="R14" s="136"/>
      <c r="S14" s="136"/>
      <c r="T14" s="135"/>
      <c r="U14" s="135"/>
      <c r="V14" s="136"/>
      <c r="W14" s="136"/>
      <c r="X14" s="135"/>
      <c r="Y14" s="135"/>
      <c r="Z14" s="136"/>
      <c r="AA14" s="136"/>
      <c r="AB14" s="135">
        <v>18.212647</v>
      </c>
      <c r="AC14" s="135">
        <v>0</v>
      </c>
      <c r="AD14" s="136"/>
      <c r="AE14" s="136"/>
      <c r="AF14" s="51"/>
      <c r="AG14" s="51"/>
    </row>
    <row r="15" spans="1:33" ht="14.45" customHeight="1" x14ac:dyDescent="0.25">
      <c r="B15" s="56">
        <v>6</v>
      </c>
      <c r="C15" s="125" t="s">
        <v>201</v>
      </c>
      <c r="D15" s="135">
        <v>0.26906099999999999</v>
      </c>
      <c r="E15" s="135">
        <v>0</v>
      </c>
      <c r="F15" s="136"/>
      <c r="G15" s="136"/>
      <c r="H15" s="135">
        <v>0.26906099999999999</v>
      </c>
      <c r="I15" s="135">
        <v>9.5200000000000005E-4</v>
      </c>
      <c r="J15" s="136"/>
      <c r="K15" s="136"/>
      <c r="L15" s="135"/>
      <c r="M15" s="135"/>
      <c r="N15" s="136"/>
      <c r="O15" s="136"/>
      <c r="P15" s="135"/>
      <c r="Q15" s="135"/>
      <c r="R15" s="136"/>
      <c r="S15" s="136"/>
      <c r="T15" s="135"/>
      <c r="U15" s="135"/>
      <c r="V15" s="136"/>
      <c r="W15" s="136"/>
      <c r="X15" s="135"/>
      <c r="Y15" s="135"/>
      <c r="Z15" s="136"/>
      <c r="AA15" s="136"/>
      <c r="AB15" s="135">
        <v>0.26906099999999999</v>
      </c>
      <c r="AC15" s="135">
        <v>9.5200000000000005E-4</v>
      </c>
      <c r="AD15" s="136"/>
      <c r="AE15" s="136"/>
      <c r="AF15" s="51"/>
      <c r="AG15" s="51"/>
    </row>
    <row r="16" spans="1:33" ht="14.45" customHeight="1" x14ac:dyDescent="0.25">
      <c r="B16" s="56">
        <v>7</v>
      </c>
      <c r="C16" s="125" t="s">
        <v>202</v>
      </c>
      <c r="D16" s="135">
        <v>10.523528000000001</v>
      </c>
      <c r="E16" s="135">
        <v>0</v>
      </c>
      <c r="F16" s="136"/>
      <c r="G16" s="136"/>
      <c r="H16" s="135">
        <v>10.523528000000001</v>
      </c>
      <c r="I16" s="135">
        <v>0</v>
      </c>
      <c r="J16" s="136"/>
      <c r="K16" s="136"/>
      <c r="L16" s="135"/>
      <c r="M16" s="135"/>
      <c r="N16" s="136"/>
      <c r="O16" s="136"/>
      <c r="P16" s="135"/>
      <c r="Q16" s="135"/>
      <c r="R16" s="136"/>
      <c r="S16" s="136"/>
      <c r="T16" s="135"/>
      <c r="U16" s="135"/>
      <c r="V16" s="136"/>
      <c r="W16" s="136"/>
      <c r="X16" s="135"/>
      <c r="Y16" s="135"/>
      <c r="Z16" s="136"/>
      <c r="AA16" s="136"/>
      <c r="AB16" s="135">
        <v>10.523528000000001</v>
      </c>
      <c r="AC16" s="135">
        <v>0</v>
      </c>
      <c r="AD16" s="136"/>
      <c r="AE16" s="136"/>
      <c r="AF16" s="51"/>
      <c r="AG16" s="51"/>
    </row>
    <row r="17" spans="2:33" ht="14.45" customHeight="1" x14ac:dyDescent="0.25">
      <c r="B17" s="56">
        <v>8</v>
      </c>
      <c r="C17" s="125" t="s">
        <v>203</v>
      </c>
      <c r="D17" s="135">
        <v>69.463611</v>
      </c>
      <c r="E17" s="135">
        <v>0</v>
      </c>
      <c r="F17" s="136"/>
      <c r="G17" s="136"/>
      <c r="H17" s="135">
        <v>69.463611</v>
      </c>
      <c r="I17" s="135">
        <v>0</v>
      </c>
      <c r="J17" s="136"/>
      <c r="K17" s="136"/>
      <c r="L17" s="135"/>
      <c r="M17" s="135"/>
      <c r="N17" s="136"/>
      <c r="O17" s="136"/>
      <c r="P17" s="135"/>
      <c r="Q17" s="135"/>
      <c r="R17" s="136"/>
      <c r="S17" s="136"/>
      <c r="T17" s="135"/>
      <c r="U17" s="135"/>
      <c r="V17" s="136"/>
      <c r="W17" s="136"/>
      <c r="X17" s="135"/>
      <c r="Y17" s="135"/>
      <c r="Z17" s="136"/>
      <c r="AA17" s="136"/>
      <c r="AB17" s="135">
        <v>69.463611</v>
      </c>
      <c r="AC17" s="135">
        <v>0</v>
      </c>
      <c r="AD17" s="136"/>
      <c r="AE17" s="136"/>
      <c r="AF17" s="51"/>
      <c r="AG17" s="51"/>
    </row>
    <row r="18" spans="2:33" ht="14.45" customHeight="1" x14ac:dyDescent="0.25">
      <c r="B18" s="56">
        <v>9</v>
      </c>
      <c r="C18" s="125" t="s">
        <v>204</v>
      </c>
      <c r="D18" s="135">
        <v>122.655052</v>
      </c>
      <c r="E18" s="135">
        <v>0</v>
      </c>
      <c r="F18" s="136"/>
      <c r="G18" s="136"/>
      <c r="H18" s="135">
        <v>122.655052</v>
      </c>
      <c r="I18" s="135">
        <v>0</v>
      </c>
      <c r="J18" s="136"/>
      <c r="K18" s="136"/>
      <c r="L18" s="135"/>
      <c r="M18" s="135"/>
      <c r="N18" s="136"/>
      <c r="O18" s="136"/>
      <c r="P18" s="135"/>
      <c r="Q18" s="135"/>
      <c r="R18" s="136"/>
      <c r="S18" s="136"/>
      <c r="T18" s="135"/>
      <c r="U18" s="135"/>
      <c r="V18" s="136"/>
      <c r="W18" s="136"/>
      <c r="X18" s="135"/>
      <c r="Y18" s="135"/>
      <c r="Z18" s="136"/>
      <c r="AA18" s="136"/>
      <c r="AB18" s="135">
        <v>122.655052</v>
      </c>
      <c r="AC18" s="135">
        <v>0</v>
      </c>
      <c r="AD18" s="136"/>
      <c r="AE18" s="136"/>
      <c r="AF18" s="51"/>
      <c r="AG18" s="51"/>
    </row>
    <row r="19" spans="2:33" ht="14.45" customHeight="1" x14ac:dyDescent="0.25">
      <c r="B19" s="56">
        <v>10</v>
      </c>
      <c r="C19" s="125" t="s">
        <v>205</v>
      </c>
      <c r="D19" s="135">
        <v>3.0753720000000002</v>
      </c>
      <c r="E19" s="135">
        <v>0</v>
      </c>
      <c r="F19" s="136"/>
      <c r="G19" s="136"/>
      <c r="H19" s="135">
        <v>3.0753720000000002</v>
      </c>
      <c r="I19" s="135">
        <v>0</v>
      </c>
      <c r="J19" s="136"/>
      <c r="K19" s="136"/>
      <c r="L19" s="135"/>
      <c r="M19" s="135"/>
      <c r="N19" s="136"/>
      <c r="O19" s="136"/>
      <c r="P19" s="135"/>
      <c r="Q19" s="135"/>
      <c r="R19" s="136"/>
      <c r="S19" s="136"/>
      <c r="T19" s="135"/>
      <c r="U19" s="135"/>
      <c r="V19" s="136"/>
      <c r="W19" s="136"/>
      <c r="X19" s="135"/>
      <c r="Y19" s="135"/>
      <c r="Z19" s="136"/>
      <c r="AA19" s="136"/>
      <c r="AB19" s="135">
        <v>3.0753720000000002</v>
      </c>
      <c r="AC19" s="135">
        <v>0</v>
      </c>
      <c r="AD19" s="136"/>
      <c r="AE19" s="136"/>
      <c r="AF19" s="51"/>
      <c r="AG19" s="51"/>
    </row>
    <row r="20" spans="2:33" ht="14.45" customHeight="1" x14ac:dyDescent="0.25">
      <c r="B20" s="56">
        <v>11</v>
      </c>
      <c r="C20" s="125" t="s">
        <v>206</v>
      </c>
      <c r="D20" s="135">
        <v>15.068752</v>
      </c>
      <c r="E20" s="135">
        <v>0</v>
      </c>
      <c r="F20" s="136"/>
      <c r="G20" s="136"/>
      <c r="H20" s="135">
        <v>15.068752</v>
      </c>
      <c r="I20" s="135">
        <v>0</v>
      </c>
      <c r="J20" s="136"/>
      <c r="K20" s="136"/>
      <c r="L20" s="135"/>
      <c r="M20" s="135"/>
      <c r="N20" s="136"/>
      <c r="O20" s="136"/>
      <c r="P20" s="135"/>
      <c r="Q20" s="135"/>
      <c r="R20" s="136"/>
      <c r="S20" s="136"/>
      <c r="T20" s="135"/>
      <c r="U20" s="135"/>
      <c r="V20" s="136"/>
      <c r="W20" s="136"/>
      <c r="X20" s="135"/>
      <c r="Y20" s="135"/>
      <c r="Z20" s="136"/>
      <c r="AA20" s="136"/>
      <c r="AB20" s="135">
        <v>15.068752</v>
      </c>
      <c r="AC20" s="135">
        <v>0</v>
      </c>
      <c r="AD20" s="136"/>
      <c r="AE20" s="136"/>
      <c r="AF20" s="51"/>
      <c r="AG20" s="51"/>
    </row>
    <row r="21" spans="2:33" ht="14.45" customHeight="1" x14ac:dyDescent="0.25">
      <c r="B21" s="56">
        <v>12</v>
      </c>
      <c r="C21" s="125" t="s">
        <v>207</v>
      </c>
      <c r="D21" s="135">
        <v>14.847329</v>
      </c>
      <c r="E21" s="135">
        <v>0</v>
      </c>
      <c r="F21" s="136"/>
      <c r="G21" s="136"/>
      <c r="H21" s="135">
        <v>14.847329</v>
      </c>
      <c r="I21" s="135">
        <v>0</v>
      </c>
      <c r="J21" s="136"/>
      <c r="K21" s="136"/>
      <c r="L21" s="135"/>
      <c r="M21" s="135"/>
      <c r="N21" s="136"/>
      <c r="O21" s="136"/>
      <c r="P21" s="135"/>
      <c r="Q21" s="135"/>
      <c r="R21" s="136"/>
      <c r="S21" s="136"/>
      <c r="T21" s="135"/>
      <c r="U21" s="135"/>
      <c r="V21" s="136"/>
      <c r="W21" s="136"/>
      <c r="X21" s="135"/>
      <c r="Y21" s="135"/>
      <c r="Z21" s="136"/>
      <c r="AA21" s="136"/>
      <c r="AB21" s="135">
        <v>14.847329</v>
      </c>
      <c r="AC21" s="135">
        <v>0</v>
      </c>
      <c r="AD21" s="136"/>
      <c r="AE21" s="136"/>
      <c r="AF21" s="51"/>
      <c r="AG21" s="51"/>
    </row>
    <row r="22" spans="2:33" ht="14.45" customHeight="1" x14ac:dyDescent="0.25">
      <c r="B22" s="56">
        <v>13</v>
      </c>
      <c r="C22" s="125" t="s">
        <v>208</v>
      </c>
      <c r="D22" s="135">
        <v>0.54744999999999999</v>
      </c>
      <c r="E22" s="135">
        <v>0</v>
      </c>
      <c r="F22" s="136"/>
      <c r="G22" s="136"/>
      <c r="H22" s="135">
        <v>0.54744999999999999</v>
      </c>
      <c r="I22" s="135">
        <v>0</v>
      </c>
      <c r="J22" s="136"/>
      <c r="K22" s="136"/>
      <c r="L22" s="135"/>
      <c r="M22" s="135"/>
      <c r="N22" s="136"/>
      <c r="O22" s="136"/>
      <c r="P22" s="135"/>
      <c r="Q22" s="135"/>
      <c r="R22" s="136"/>
      <c r="S22" s="136"/>
      <c r="T22" s="135"/>
      <c r="U22" s="135"/>
      <c r="V22" s="136"/>
      <c r="W22" s="136"/>
      <c r="X22" s="135"/>
      <c r="Y22" s="135"/>
      <c r="Z22" s="136"/>
      <c r="AA22" s="136"/>
      <c r="AB22" s="135">
        <v>0.54744999999999999</v>
      </c>
      <c r="AC22" s="135">
        <v>0</v>
      </c>
      <c r="AD22" s="136"/>
      <c r="AE22" s="136"/>
      <c r="AF22" s="51"/>
      <c r="AG22" s="51"/>
    </row>
    <row r="23" spans="2:33" ht="14.45" customHeight="1" x14ac:dyDescent="0.25">
      <c r="B23" s="56">
        <v>14</v>
      </c>
      <c r="C23" s="125" t="s">
        <v>209</v>
      </c>
      <c r="D23" s="135">
        <v>2.4528999999999999E-2</v>
      </c>
      <c r="E23" s="135">
        <v>0</v>
      </c>
      <c r="F23" s="136"/>
      <c r="G23" s="136"/>
      <c r="H23" s="135">
        <v>2.4528999999999999E-2</v>
      </c>
      <c r="I23" s="135">
        <v>0</v>
      </c>
      <c r="J23" s="136"/>
      <c r="K23" s="136"/>
      <c r="L23" s="135"/>
      <c r="M23" s="135"/>
      <c r="N23" s="136"/>
      <c r="O23" s="136"/>
      <c r="P23" s="135"/>
      <c r="Q23" s="135"/>
      <c r="R23" s="136"/>
      <c r="S23" s="136"/>
      <c r="T23" s="135"/>
      <c r="U23" s="135"/>
      <c r="V23" s="136"/>
      <c r="W23" s="136"/>
      <c r="X23" s="135"/>
      <c r="Y23" s="135"/>
      <c r="Z23" s="136"/>
      <c r="AA23" s="136"/>
      <c r="AB23" s="135">
        <v>2.4528999999999999E-2</v>
      </c>
      <c r="AC23" s="135">
        <v>0</v>
      </c>
      <c r="AD23" s="136"/>
      <c r="AE23" s="136"/>
      <c r="AF23" s="51"/>
      <c r="AG23" s="51"/>
    </row>
    <row r="24" spans="2:33" ht="14.45" customHeight="1" x14ac:dyDescent="0.25">
      <c r="B24" s="56">
        <v>15</v>
      </c>
      <c r="C24" s="125" t="s">
        <v>210</v>
      </c>
      <c r="D24" s="135">
        <v>51.291901000000003</v>
      </c>
      <c r="E24" s="135">
        <v>0.13816300000000001</v>
      </c>
      <c r="F24" s="136"/>
      <c r="G24" s="136"/>
      <c r="H24" s="135">
        <v>51.291901000000003</v>
      </c>
      <c r="I24" s="135">
        <v>0</v>
      </c>
      <c r="J24" s="136"/>
      <c r="K24" s="136"/>
      <c r="L24" s="135"/>
      <c r="M24" s="135"/>
      <c r="N24" s="136"/>
      <c r="O24" s="136"/>
      <c r="P24" s="135"/>
      <c r="Q24" s="135"/>
      <c r="R24" s="136"/>
      <c r="S24" s="136"/>
      <c r="T24" s="135"/>
      <c r="U24" s="135"/>
      <c r="V24" s="136"/>
      <c r="W24" s="136"/>
      <c r="X24" s="135"/>
      <c r="Y24" s="135"/>
      <c r="Z24" s="136"/>
      <c r="AA24" s="136"/>
      <c r="AB24" s="135">
        <v>51.291901000000003</v>
      </c>
      <c r="AC24" s="135">
        <v>0.13816300000000001</v>
      </c>
      <c r="AD24" s="136"/>
      <c r="AE24" s="136"/>
      <c r="AF24" s="51"/>
      <c r="AG24" s="51"/>
    </row>
    <row r="25" spans="2:33" ht="14.45" customHeight="1" x14ac:dyDescent="0.25">
      <c r="B25" s="56">
        <v>16</v>
      </c>
      <c r="C25" s="125" t="s">
        <v>211</v>
      </c>
      <c r="D25" s="135">
        <v>167.345674</v>
      </c>
      <c r="E25" s="135">
        <v>8.3195379999999997</v>
      </c>
      <c r="F25" s="136"/>
      <c r="G25" s="136"/>
      <c r="H25" s="135">
        <v>167.345674</v>
      </c>
      <c r="I25" s="135">
        <v>0</v>
      </c>
      <c r="J25" s="136"/>
      <c r="K25" s="136"/>
      <c r="L25" s="135"/>
      <c r="M25" s="135"/>
      <c r="N25" s="136"/>
      <c r="O25" s="136"/>
      <c r="P25" s="135"/>
      <c r="Q25" s="135"/>
      <c r="R25" s="136"/>
      <c r="S25" s="136"/>
      <c r="T25" s="135"/>
      <c r="U25" s="135"/>
      <c r="V25" s="136"/>
      <c r="W25" s="136"/>
      <c r="X25" s="135"/>
      <c r="Y25" s="135"/>
      <c r="Z25" s="136"/>
      <c r="AA25" s="136"/>
      <c r="AB25" s="135">
        <v>167.345674</v>
      </c>
      <c r="AC25" s="135">
        <v>8.3195379999999997</v>
      </c>
      <c r="AD25" s="136"/>
      <c r="AE25" s="136"/>
      <c r="AF25" s="51"/>
      <c r="AG25" s="51"/>
    </row>
    <row r="26" spans="2:33" ht="14.45" customHeight="1" x14ac:dyDescent="0.25">
      <c r="B26" s="56">
        <v>17</v>
      </c>
      <c r="C26" s="125" t="s">
        <v>212</v>
      </c>
      <c r="D26" s="135">
        <v>61.223042999999997</v>
      </c>
      <c r="E26" s="135">
        <v>0</v>
      </c>
      <c r="F26" s="136"/>
      <c r="G26" s="136"/>
      <c r="H26" s="135">
        <v>61.223042999999997</v>
      </c>
      <c r="I26" s="135">
        <v>0</v>
      </c>
      <c r="J26" s="136"/>
      <c r="K26" s="136"/>
      <c r="L26" s="135"/>
      <c r="M26" s="135"/>
      <c r="N26" s="136"/>
      <c r="O26" s="136"/>
      <c r="P26" s="135"/>
      <c r="Q26" s="135"/>
      <c r="R26" s="136"/>
      <c r="S26" s="136"/>
      <c r="T26" s="135"/>
      <c r="U26" s="135"/>
      <c r="V26" s="136"/>
      <c r="W26" s="136"/>
      <c r="X26" s="135"/>
      <c r="Y26" s="135"/>
      <c r="Z26" s="136"/>
      <c r="AA26" s="136"/>
      <c r="AB26" s="135">
        <v>61.223042999999997</v>
      </c>
      <c r="AC26" s="135">
        <v>0</v>
      </c>
      <c r="AD26" s="136"/>
      <c r="AE26" s="136"/>
      <c r="AF26" s="51"/>
      <c r="AG26" s="51"/>
    </row>
    <row r="27" spans="2:33" ht="14.45" customHeight="1" x14ac:dyDescent="0.25">
      <c r="B27" s="56">
        <v>18</v>
      </c>
      <c r="C27" s="125" t="s">
        <v>213</v>
      </c>
      <c r="D27" s="135">
        <v>0.89627900000000005</v>
      </c>
      <c r="E27" s="135">
        <v>0</v>
      </c>
      <c r="F27" s="136"/>
      <c r="G27" s="136"/>
      <c r="H27" s="135">
        <v>0.89627900000000005</v>
      </c>
      <c r="I27" s="135">
        <v>0</v>
      </c>
      <c r="J27" s="136"/>
      <c r="K27" s="136"/>
      <c r="L27" s="135"/>
      <c r="M27" s="135"/>
      <c r="N27" s="136"/>
      <c r="O27" s="136"/>
      <c r="P27" s="135"/>
      <c r="Q27" s="135"/>
      <c r="R27" s="136"/>
      <c r="S27" s="136"/>
      <c r="T27" s="135"/>
      <c r="U27" s="135"/>
      <c r="V27" s="136"/>
      <c r="W27" s="136"/>
      <c r="X27" s="135"/>
      <c r="Y27" s="135"/>
      <c r="Z27" s="136"/>
      <c r="AA27" s="136"/>
      <c r="AB27" s="135">
        <v>0.89627900000000005</v>
      </c>
      <c r="AC27" s="135">
        <v>0</v>
      </c>
      <c r="AD27" s="136"/>
      <c r="AE27" s="136"/>
      <c r="AF27" s="51"/>
      <c r="AG27" s="51"/>
    </row>
    <row r="28" spans="2:33" ht="14.45" customHeight="1" x14ac:dyDescent="0.25">
      <c r="B28" s="56">
        <v>19</v>
      </c>
      <c r="C28" s="125" t="s">
        <v>214</v>
      </c>
      <c r="D28" s="135">
        <v>51.548586999999998</v>
      </c>
      <c r="E28" s="135">
        <v>0</v>
      </c>
      <c r="F28" s="136"/>
      <c r="G28" s="136"/>
      <c r="H28" s="135">
        <v>51.548586999999998</v>
      </c>
      <c r="I28" s="135">
        <v>0</v>
      </c>
      <c r="J28" s="136"/>
      <c r="K28" s="136"/>
      <c r="L28" s="135"/>
      <c r="M28" s="135"/>
      <c r="N28" s="136"/>
      <c r="O28" s="136"/>
      <c r="P28" s="135"/>
      <c r="Q28" s="135"/>
      <c r="R28" s="136"/>
      <c r="S28" s="136"/>
      <c r="T28" s="135"/>
      <c r="U28" s="135"/>
      <c r="V28" s="136"/>
      <c r="W28" s="136"/>
      <c r="X28" s="135"/>
      <c r="Y28" s="135"/>
      <c r="Z28" s="136"/>
      <c r="AA28" s="136"/>
      <c r="AB28" s="135">
        <v>51.548586999999998</v>
      </c>
      <c r="AC28" s="135">
        <v>0</v>
      </c>
      <c r="AD28" s="136"/>
      <c r="AE28" s="136"/>
      <c r="AF28" s="51"/>
      <c r="AG28" s="51"/>
    </row>
    <row r="29" spans="2:33" ht="14.45" customHeight="1" x14ac:dyDescent="0.25">
      <c r="B29" s="56">
        <v>20</v>
      </c>
      <c r="C29" s="125" t="s">
        <v>215</v>
      </c>
      <c r="D29" s="135">
        <v>5.8117049999999999</v>
      </c>
      <c r="E29" s="135">
        <v>0</v>
      </c>
      <c r="F29" s="136"/>
      <c r="G29" s="136"/>
      <c r="H29" s="135">
        <v>5.8117049999999999</v>
      </c>
      <c r="I29" s="135">
        <v>0</v>
      </c>
      <c r="J29" s="136"/>
      <c r="K29" s="136"/>
      <c r="L29" s="135"/>
      <c r="M29" s="135"/>
      <c r="N29" s="136"/>
      <c r="O29" s="136"/>
      <c r="P29" s="135"/>
      <c r="Q29" s="135"/>
      <c r="R29" s="136"/>
      <c r="S29" s="136"/>
      <c r="T29" s="135"/>
      <c r="U29" s="135"/>
      <c r="V29" s="136"/>
      <c r="W29" s="136"/>
      <c r="X29" s="135"/>
      <c r="Y29" s="135"/>
      <c r="Z29" s="136"/>
      <c r="AA29" s="136"/>
      <c r="AB29" s="135">
        <v>5.8117049999999999</v>
      </c>
      <c r="AC29" s="135">
        <v>0</v>
      </c>
      <c r="AD29" s="136"/>
      <c r="AE29" s="136"/>
      <c r="AF29" s="51"/>
      <c r="AG29" s="51"/>
    </row>
    <row r="30" spans="2:33" ht="14.45" customHeight="1" x14ac:dyDescent="0.25">
      <c r="B30" s="56">
        <v>21</v>
      </c>
      <c r="C30" s="125" t="s">
        <v>216</v>
      </c>
      <c r="D30" s="135">
        <v>1.975508</v>
      </c>
      <c r="E30" s="135">
        <v>0</v>
      </c>
      <c r="F30" s="136"/>
      <c r="G30" s="136"/>
      <c r="H30" s="135">
        <v>1.975508</v>
      </c>
      <c r="I30" s="135">
        <v>0</v>
      </c>
      <c r="J30" s="136"/>
      <c r="K30" s="136"/>
      <c r="L30" s="135"/>
      <c r="M30" s="135"/>
      <c r="N30" s="136"/>
      <c r="O30" s="136"/>
      <c r="P30" s="135"/>
      <c r="Q30" s="135"/>
      <c r="R30" s="136"/>
      <c r="S30" s="136"/>
      <c r="T30" s="135"/>
      <c r="U30" s="135"/>
      <c r="V30" s="136"/>
      <c r="W30" s="136"/>
      <c r="X30" s="135"/>
      <c r="Y30" s="135"/>
      <c r="Z30" s="136"/>
      <c r="AA30" s="136"/>
      <c r="AB30" s="135">
        <v>1.975508</v>
      </c>
      <c r="AC30" s="135">
        <v>0</v>
      </c>
      <c r="AD30" s="136"/>
      <c r="AE30" s="136"/>
      <c r="AF30" s="51"/>
      <c r="AG30" s="51"/>
    </row>
    <row r="31" spans="2:33" ht="14.45" customHeight="1" x14ac:dyDescent="0.25">
      <c r="B31" s="56">
        <v>22</v>
      </c>
      <c r="C31" s="125" t="s">
        <v>217</v>
      </c>
      <c r="D31" s="135">
        <v>24.576616999999999</v>
      </c>
      <c r="E31" s="135">
        <v>4.6860720000000002</v>
      </c>
      <c r="F31" s="136"/>
      <c r="G31" s="136"/>
      <c r="H31" s="135">
        <v>24.576616999999999</v>
      </c>
      <c r="I31" s="135">
        <v>0</v>
      </c>
      <c r="J31" s="136"/>
      <c r="K31" s="136"/>
      <c r="L31" s="135"/>
      <c r="M31" s="135"/>
      <c r="N31" s="136"/>
      <c r="O31" s="136"/>
      <c r="P31" s="135"/>
      <c r="Q31" s="135"/>
      <c r="R31" s="136"/>
      <c r="S31" s="136"/>
      <c r="T31" s="135"/>
      <c r="U31" s="135"/>
      <c r="V31" s="136"/>
      <c r="W31" s="136"/>
      <c r="X31" s="135"/>
      <c r="Y31" s="135"/>
      <c r="Z31" s="136"/>
      <c r="AA31" s="136"/>
      <c r="AB31" s="135">
        <v>24.576616999999999</v>
      </c>
      <c r="AC31" s="135">
        <v>4.6860720000000002</v>
      </c>
      <c r="AD31" s="136"/>
      <c r="AE31" s="136"/>
      <c r="AF31" s="51"/>
      <c r="AG31" s="51"/>
    </row>
    <row r="32" spans="2:33" ht="14.45" customHeight="1" x14ac:dyDescent="0.25">
      <c r="B32" s="56">
        <v>23</v>
      </c>
      <c r="C32" s="125" t="s">
        <v>218</v>
      </c>
      <c r="D32" s="135">
        <v>2.689E-3</v>
      </c>
      <c r="E32" s="135">
        <v>0</v>
      </c>
      <c r="F32" s="136"/>
      <c r="G32" s="136"/>
      <c r="H32" s="135">
        <v>2.689E-3</v>
      </c>
      <c r="I32" s="135">
        <v>0</v>
      </c>
      <c r="J32" s="136"/>
      <c r="K32" s="136"/>
      <c r="L32" s="135"/>
      <c r="M32" s="135"/>
      <c r="N32" s="136"/>
      <c r="O32" s="136"/>
      <c r="P32" s="135"/>
      <c r="Q32" s="135"/>
      <c r="R32" s="136"/>
      <c r="S32" s="136"/>
      <c r="T32" s="135"/>
      <c r="U32" s="135"/>
      <c r="V32" s="136"/>
      <c r="W32" s="136"/>
      <c r="X32" s="135"/>
      <c r="Y32" s="135"/>
      <c r="Z32" s="136"/>
      <c r="AA32" s="136"/>
      <c r="AB32" s="135">
        <v>2.689E-3</v>
      </c>
      <c r="AC32" s="135">
        <v>0</v>
      </c>
      <c r="AD32" s="136"/>
      <c r="AE32" s="136"/>
      <c r="AF32" s="51"/>
      <c r="AG32" s="51"/>
    </row>
    <row r="33" spans="2:33" ht="14.45" customHeight="1" x14ac:dyDescent="0.25">
      <c r="B33" s="56">
        <v>24</v>
      </c>
      <c r="C33" s="125" t="s">
        <v>219</v>
      </c>
      <c r="D33" s="135">
        <v>34.428387000000001</v>
      </c>
      <c r="E33" s="135">
        <v>0</v>
      </c>
      <c r="F33" s="136"/>
      <c r="G33" s="136"/>
      <c r="H33" s="135">
        <v>34.428387000000001</v>
      </c>
      <c r="I33" s="135">
        <v>0</v>
      </c>
      <c r="J33" s="136"/>
      <c r="K33" s="136"/>
      <c r="L33" s="135"/>
      <c r="M33" s="135"/>
      <c r="N33" s="136"/>
      <c r="O33" s="136"/>
      <c r="P33" s="135"/>
      <c r="Q33" s="135"/>
      <c r="R33" s="136"/>
      <c r="S33" s="136"/>
      <c r="T33" s="135"/>
      <c r="U33" s="135"/>
      <c r="V33" s="136"/>
      <c r="W33" s="136"/>
      <c r="X33" s="135"/>
      <c r="Y33" s="135"/>
      <c r="Z33" s="136"/>
      <c r="AA33" s="136"/>
      <c r="AB33" s="135">
        <v>34.428387000000001</v>
      </c>
      <c r="AC33" s="135">
        <v>0</v>
      </c>
      <c r="AD33" s="136"/>
      <c r="AE33" s="136"/>
      <c r="AF33" s="51"/>
      <c r="AG33" s="51"/>
    </row>
    <row r="34" spans="2:33" ht="14.45" customHeight="1" x14ac:dyDescent="0.25">
      <c r="B34" s="56">
        <v>25</v>
      </c>
      <c r="C34" s="125" t="s">
        <v>220</v>
      </c>
      <c r="D34" s="135">
        <v>2.4382999999999998E-2</v>
      </c>
      <c r="E34" s="135">
        <v>0</v>
      </c>
      <c r="F34" s="136"/>
      <c r="G34" s="136"/>
      <c r="H34" s="135">
        <v>2.4382999999999998E-2</v>
      </c>
      <c r="I34" s="135">
        <v>0</v>
      </c>
      <c r="J34" s="136"/>
      <c r="K34" s="136"/>
      <c r="L34" s="135"/>
      <c r="M34" s="135"/>
      <c r="N34" s="136"/>
      <c r="O34" s="136"/>
      <c r="P34" s="135"/>
      <c r="Q34" s="135"/>
      <c r="R34" s="136"/>
      <c r="S34" s="136"/>
      <c r="T34" s="135"/>
      <c r="U34" s="135"/>
      <c r="V34" s="136"/>
      <c r="W34" s="136"/>
      <c r="X34" s="135"/>
      <c r="Y34" s="135"/>
      <c r="Z34" s="136"/>
      <c r="AA34" s="136"/>
      <c r="AB34" s="135">
        <v>2.4382999999999998E-2</v>
      </c>
      <c r="AC34" s="135">
        <v>0</v>
      </c>
      <c r="AD34" s="136"/>
      <c r="AE34" s="136"/>
      <c r="AF34" s="51"/>
      <c r="AG34" s="51"/>
    </row>
    <row r="35" spans="2:33" ht="14.45" customHeight="1" x14ac:dyDescent="0.25">
      <c r="B35" s="56">
        <v>26</v>
      </c>
      <c r="C35" s="125" t="s">
        <v>221</v>
      </c>
      <c r="D35" s="135">
        <v>47.633662000000001</v>
      </c>
      <c r="E35" s="135">
        <v>0</v>
      </c>
      <c r="F35" s="136"/>
      <c r="G35" s="136"/>
      <c r="H35" s="135">
        <v>47.633662000000001</v>
      </c>
      <c r="I35" s="135">
        <v>0</v>
      </c>
      <c r="J35" s="136"/>
      <c r="K35" s="136"/>
      <c r="L35" s="135"/>
      <c r="M35" s="135"/>
      <c r="N35" s="136"/>
      <c r="O35" s="136"/>
      <c r="P35" s="135"/>
      <c r="Q35" s="135"/>
      <c r="R35" s="136"/>
      <c r="S35" s="136"/>
      <c r="T35" s="135"/>
      <c r="U35" s="135"/>
      <c r="V35" s="136"/>
      <c r="W35" s="136"/>
      <c r="X35" s="135"/>
      <c r="Y35" s="135"/>
      <c r="Z35" s="136"/>
      <c r="AA35" s="136"/>
      <c r="AB35" s="135">
        <v>47.633662000000001</v>
      </c>
      <c r="AC35" s="135">
        <v>0</v>
      </c>
      <c r="AD35" s="136"/>
      <c r="AE35" s="136"/>
      <c r="AF35" s="51"/>
      <c r="AG35" s="51"/>
    </row>
    <row r="36" spans="2:33" ht="14.45" customHeight="1" x14ac:dyDescent="0.25">
      <c r="B36" s="56">
        <v>27</v>
      </c>
      <c r="C36" s="125" t="s">
        <v>222</v>
      </c>
      <c r="D36" s="135">
        <v>3.222979</v>
      </c>
      <c r="E36" s="135">
        <v>0</v>
      </c>
      <c r="F36" s="136"/>
      <c r="G36" s="136"/>
      <c r="H36" s="135">
        <v>3.222979</v>
      </c>
      <c r="I36" s="135">
        <v>0</v>
      </c>
      <c r="J36" s="136"/>
      <c r="K36" s="136"/>
      <c r="L36" s="135"/>
      <c r="M36" s="135"/>
      <c r="N36" s="136"/>
      <c r="O36" s="136"/>
      <c r="P36" s="135"/>
      <c r="Q36" s="135"/>
      <c r="R36" s="136"/>
      <c r="S36" s="136"/>
      <c r="T36" s="135"/>
      <c r="U36" s="135"/>
      <c r="V36" s="136"/>
      <c r="W36" s="136"/>
      <c r="X36" s="135"/>
      <c r="Y36" s="135"/>
      <c r="Z36" s="136"/>
      <c r="AA36" s="136"/>
      <c r="AB36" s="135">
        <v>3.222979</v>
      </c>
      <c r="AC36" s="135">
        <v>0</v>
      </c>
      <c r="AD36" s="136"/>
      <c r="AE36" s="136"/>
      <c r="AF36" s="51"/>
      <c r="AG36" s="51"/>
    </row>
    <row r="37" spans="2:33" ht="14.45" customHeight="1" x14ac:dyDescent="0.25">
      <c r="B37" s="56">
        <v>28</v>
      </c>
      <c r="C37" s="125" t="s">
        <v>223</v>
      </c>
      <c r="D37" s="135">
        <v>27.676093000000002</v>
      </c>
      <c r="E37" s="135">
        <v>0.170879</v>
      </c>
      <c r="F37" s="136"/>
      <c r="G37" s="136"/>
      <c r="H37" s="135">
        <v>27.676093000000002</v>
      </c>
      <c r="I37" s="135">
        <v>0</v>
      </c>
      <c r="J37" s="136"/>
      <c r="K37" s="136"/>
      <c r="L37" s="135"/>
      <c r="M37" s="135"/>
      <c r="N37" s="136"/>
      <c r="O37" s="136"/>
      <c r="P37" s="135"/>
      <c r="Q37" s="135"/>
      <c r="R37" s="136"/>
      <c r="S37" s="136"/>
      <c r="T37" s="135"/>
      <c r="U37" s="135"/>
      <c r="V37" s="136"/>
      <c r="W37" s="136"/>
      <c r="X37" s="135"/>
      <c r="Y37" s="135"/>
      <c r="Z37" s="136"/>
      <c r="AA37" s="136"/>
      <c r="AB37" s="135">
        <v>27.676093000000002</v>
      </c>
      <c r="AC37" s="135">
        <v>0.170879</v>
      </c>
      <c r="AD37" s="136"/>
      <c r="AE37" s="136"/>
      <c r="AF37" s="51"/>
      <c r="AG37" s="51"/>
    </row>
    <row r="38" spans="2:33" ht="14.45" customHeight="1" x14ac:dyDescent="0.25">
      <c r="B38" s="56">
        <v>29</v>
      </c>
      <c r="C38" s="125" t="s">
        <v>224</v>
      </c>
      <c r="D38" s="135">
        <v>9.5830789999999997</v>
      </c>
      <c r="E38" s="135">
        <v>9.5831E-2</v>
      </c>
      <c r="F38" s="136"/>
      <c r="G38" s="136"/>
      <c r="H38" s="135">
        <v>9.5830789999999997</v>
      </c>
      <c r="I38" s="135">
        <v>0</v>
      </c>
      <c r="J38" s="136"/>
      <c r="K38" s="136"/>
      <c r="L38" s="135"/>
      <c r="M38" s="135"/>
      <c r="N38" s="136"/>
      <c r="O38" s="136"/>
      <c r="P38" s="135"/>
      <c r="Q38" s="135"/>
      <c r="R38" s="136"/>
      <c r="S38" s="136"/>
      <c r="T38" s="135"/>
      <c r="U38" s="135"/>
      <c r="V38" s="136"/>
      <c r="W38" s="136"/>
      <c r="X38" s="135"/>
      <c r="Y38" s="135"/>
      <c r="Z38" s="136"/>
      <c r="AA38" s="136"/>
      <c r="AB38" s="135">
        <v>9.5830789999999997</v>
      </c>
      <c r="AC38" s="135">
        <v>9.5831E-2</v>
      </c>
      <c r="AD38" s="136"/>
      <c r="AE38" s="136"/>
      <c r="AF38" s="51"/>
      <c r="AG38" s="51"/>
    </row>
    <row r="39" spans="2:33" ht="14.45" customHeight="1" x14ac:dyDescent="0.25">
      <c r="B39" s="56">
        <v>30</v>
      </c>
      <c r="C39" s="125" t="s">
        <v>225</v>
      </c>
      <c r="D39" s="135">
        <v>44.346167999999999</v>
      </c>
      <c r="E39" s="135">
        <v>0</v>
      </c>
      <c r="F39" s="136"/>
      <c r="G39" s="136"/>
      <c r="H39" s="135">
        <v>44.346167999999999</v>
      </c>
      <c r="I39" s="135">
        <v>0</v>
      </c>
      <c r="J39" s="136"/>
      <c r="K39" s="136"/>
      <c r="L39" s="135"/>
      <c r="M39" s="135"/>
      <c r="N39" s="136"/>
      <c r="O39" s="136"/>
      <c r="P39" s="135"/>
      <c r="Q39" s="135"/>
      <c r="R39" s="136"/>
      <c r="S39" s="136"/>
      <c r="T39" s="135"/>
      <c r="U39" s="135"/>
      <c r="V39" s="136"/>
      <c r="W39" s="136"/>
      <c r="X39" s="135"/>
      <c r="Y39" s="135"/>
      <c r="Z39" s="136"/>
      <c r="AA39" s="136"/>
      <c r="AB39" s="135">
        <v>44.346167999999999</v>
      </c>
      <c r="AC39" s="135">
        <v>0</v>
      </c>
      <c r="AD39" s="136"/>
      <c r="AE39" s="136"/>
      <c r="AF39" s="51"/>
      <c r="AG39" s="51"/>
    </row>
    <row r="40" spans="2:33" ht="14.45" customHeight="1" x14ac:dyDescent="0.25">
      <c r="B40" s="56">
        <v>31</v>
      </c>
      <c r="C40" s="125" t="s">
        <v>226</v>
      </c>
      <c r="D40" s="135">
        <v>6.0319070000000004</v>
      </c>
      <c r="E40" s="135">
        <v>0</v>
      </c>
      <c r="F40" s="136"/>
      <c r="G40" s="136"/>
      <c r="H40" s="135">
        <v>6.0319070000000004</v>
      </c>
      <c r="I40" s="135">
        <v>0</v>
      </c>
      <c r="J40" s="136"/>
      <c r="K40" s="136"/>
      <c r="L40" s="135"/>
      <c r="M40" s="135"/>
      <c r="N40" s="136"/>
      <c r="O40" s="136"/>
      <c r="P40" s="135"/>
      <c r="Q40" s="135"/>
      <c r="R40" s="136"/>
      <c r="S40" s="136"/>
      <c r="T40" s="135"/>
      <c r="U40" s="135"/>
      <c r="V40" s="136"/>
      <c r="W40" s="136"/>
      <c r="X40" s="135"/>
      <c r="Y40" s="135"/>
      <c r="Z40" s="136"/>
      <c r="AA40" s="136"/>
      <c r="AB40" s="135">
        <v>6.0319070000000004</v>
      </c>
      <c r="AC40" s="135">
        <v>0</v>
      </c>
      <c r="AD40" s="136"/>
      <c r="AE40" s="136"/>
      <c r="AF40" s="51"/>
      <c r="AG40" s="51"/>
    </row>
    <row r="41" spans="2:33" ht="14.45" customHeight="1" x14ac:dyDescent="0.25">
      <c r="B41" s="56">
        <v>32</v>
      </c>
      <c r="C41" s="125" t="s">
        <v>227</v>
      </c>
      <c r="D41" s="135">
        <v>42.418222</v>
      </c>
      <c r="E41" s="135">
        <v>0</v>
      </c>
      <c r="F41" s="136"/>
      <c r="G41" s="136"/>
      <c r="H41" s="135">
        <v>42.418222</v>
      </c>
      <c r="I41" s="135">
        <v>0</v>
      </c>
      <c r="J41" s="136"/>
      <c r="K41" s="136"/>
      <c r="L41" s="135"/>
      <c r="M41" s="135"/>
      <c r="N41" s="136"/>
      <c r="O41" s="136"/>
      <c r="P41" s="135"/>
      <c r="Q41" s="135"/>
      <c r="R41" s="136"/>
      <c r="S41" s="136"/>
      <c r="T41" s="135"/>
      <c r="U41" s="135"/>
      <c r="V41" s="136"/>
      <c r="W41" s="136"/>
      <c r="X41" s="135"/>
      <c r="Y41" s="135"/>
      <c r="Z41" s="136"/>
      <c r="AA41" s="136"/>
      <c r="AB41" s="135">
        <v>42.418222</v>
      </c>
      <c r="AC41" s="135">
        <v>0</v>
      </c>
      <c r="AD41" s="136"/>
      <c r="AE41" s="136"/>
      <c r="AF41" s="51"/>
      <c r="AG41" s="51"/>
    </row>
    <row r="42" spans="2:33" ht="14.45" customHeight="1" x14ac:dyDescent="0.25">
      <c r="B42" s="56">
        <v>33</v>
      </c>
      <c r="C42" s="125" t="s">
        <v>228</v>
      </c>
      <c r="D42" s="135">
        <v>5.0199340000000001</v>
      </c>
      <c r="E42" s="135">
        <v>0</v>
      </c>
      <c r="F42" s="136"/>
      <c r="G42" s="136"/>
      <c r="H42" s="135">
        <v>5.0199340000000001</v>
      </c>
      <c r="I42" s="135">
        <v>0</v>
      </c>
      <c r="J42" s="136"/>
      <c r="K42" s="136"/>
      <c r="L42" s="135"/>
      <c r="M42" s="135"/>
      <c r="N42" s="136"/>
      <c r="O42" s="136"/>
      <c r="P42" s="135"/>
      <c r="Q42" s="135"/>
      <c r="R42" s="136"/>
      <c r="S42" s="136"/>
      <c r="T42" s="135"/>
      <c r="U42" s="135"/>
      <c r="V42" s="136"/>
      <c r="W42" s="136"/>
      <c r="X42" s="135"/>
      <c r="Y42" s="135"/>
      <c r="Z42" s="136"/>
      <c r="AA42" s="136"/>
      <c r="AB42" s="135">
        <v>5.0199340000000001</v>
      </c>
      <c r="AC42" s="135">
        <v>0</v>
      </c>
      <c r="AD42" s="136"/>
      <c r="AE42" s="136"/>
      <c r="AF42" s="51"/>
      <c r="AG42" s="51"/>
    </row>
    <row r="43" spans="2:33" ht="14.45" customHeight="1" x14ac:dyDescent="0.25">
      <c r="B43" s="56">
        <v>34</v>
      </c>
      <c r="C43" s="125" t="s">
        <v>229</v>
      </c>
      <c r="D43" s="135">
        <v>11.546495999999999</v>
      </c>
      <c r="E43" s="135">
        <v>0</v>
      </c>
      <c r="F43" s="136"/>
      <c r="G43" s="136"/>
      <c r="H43" s="135">
        <v>11.546495999999999</v>
      </c>
      <c r="I43" s="135">
        <v>0</v>
      </c>
      <c r="J43" s="136"/>
      <c r="K43" s="136"/>
      <c r="L43" s="135"/>
      <c r="M43" s="135"/>
      <c r="N43" s="136"/>
      <c r="O43" s="136"/>
      <c r="P43" s="135"/>
      <c r="Q43" s="135"/>
      <c r="R43" s="136"/>
      <c r="S43" s="136"/>
      <c r="T43" s="135"/>
      <c r="U43" s="135"/>
      <c r="V43" s="136"/>
      <c r="W43" s="136"/>
      <c r="X43" s="135"/>
      <c r="Y43" s="135"/>
      <c r="Z43" s="136"/>
      <c r="AA43" s="136"/>
      <c r="AB43" s="135">
        <v>11.546495999999999</v>
      </c>
      <c r="AC43" s="135">
        <v>0</v>
      </c>
      <c r="AD43" s="136"/>
      <c r="AE43" s="136"/>
      <c r="AF43" s="51"/>
      <c r="AG43" s="51"/>
    </row>
    <row r="44" spans="2:33" ht="14.45" customHeight="1" x14ac:dyDescent="0.25">
      <c r="B44" s="56">
        <v>35</v>
      </c>
      <c r="C44" s="125" t="s">
        <v>230</v>
      </c>
      <c r="D44" s="135">
        <v>12.039757</v>
      </c>
      <c r="E44" s="135">
        <v>0</v>
      </c>
      <c r="F44" s="136"/>
      <c r="G44" s="136"/>
      <c r="H44" s="135">
        <v>12.039757</v>
      </c>
      <c r="I44" s="135">
        <v>0</v>
      </c>
      <c r="J44" s="136"/>
      <c r="K44" s="136"/>
      <c r="L44" s="135"/>
      <c r="M44" s="135"/>
      <c r="N44" s="136"/>
      <c r="O44" s="136"/>
      <c r="P44" s="135"/>
      <c r="Q44" s="135"/>
      <c r="R44" s="136"/>
      <c r="S44" s="136"/>
      <c r="T44" s="135"/>
      <c r="U44" s="135"/>
      <c r="V44" s="136"/>
      <c r="W44" s="136"/>
      <c r="X44" s="135"/>
      <c r="Y44" s="135"/>
      <c r="Z44" s="136"/>
      <c r="AA44" s="136"/>
      <c r="AB44" s="135">
        <v>12.039757</v>
      </c>
      <c r="AC44" s="135">
        <v>0</v>
      </c>
      <c r="AD44" s="136"/>
      <c r="AE44" s="136"/>
      <c r="AF44" s="51"/>
      <c r="AG44" s="51"/>
    </row>
    <row r="45" spans="2:33" ht="14.45" customHeight="1" x14ac:dyDescent="0.25">
      <c r="B45" s="56">
        <v>36</v>
      </c>
      <c r="C45" s="125" t="s">
        <v>231</v>
      </c>
      <c r="D45" s="135">
        <v>51.861336000000001</v>
      </c>
      <c r="E45" s="135">
        <v>0</v>
      </c>
      <c r="F45" s="136"/>
      <c r="G45" s="136"/>
      <c r="H45" s="135">
        <v>51.861336000000001</v>
      </c>
      <c r="I45" s="135">
        <v>0</v>
      </c>
      <c r="J45" s="136"/>
      <c r="K45" s="136"/>
      <c r="L45" s="135"/>
      <c r="M45" s="135"/>
      <c r="N45" s="136"/>
      <c r="O45" s="136"/>
      <c r="P45" s="135"/>
      <c r="Q45" s="135"/>
      <c r="R45" s="136"/>
      <c r="S45" s="136"/>
      <c r="T45" s="135"/>
      <c r="U45" s="135"/>
      <c r="V45" s="136"/>
      <c r="W45" s="136"/>
      <c r="X45" s="135"/>
      <c r="Y45" s="135"/>
      <c r="Z45" s="136"/>
      <c r="AA45" s="136"/>
      <c r="AB45" s="135">
        <v>51.861336000000001</v>
      </c>
      <c r="AC45" s="135">
        <v>0</v>
      </c>
      <c r="AD45" s="136"/>
      <c r="AE45" s="136"/>
      <c r="AF45" s="51"/>
      <c r="AG45" s="51"/>
    </row>
    <row r="46" spans="2:33" ht="14.45" customHeight="1" x14ac:dyDescent="0.25">
      <c r="B46" s="56">
        <v>37</v>
      </c>
      <c r="C46" s="125" t="s">
        <v>232</v>
      </c>
      <c r="D46" s="135">
        <v>0.16981599999999999</v>
      </c>
      <c r="E46" s="135">
        <v>0</v>
      </c>
      <c r="F46" s="136"/>
      <c r="G46" s="136"/>
      <c r="H46" s="135">
        <v>0.16981599999999999</v>
      </c>
      <c r="I46" s="135">
        <v>0</v>
      </c>
      <c r="J46" s="136"/>
      <c r="K46" s="136"/>
      <c r="L46" s="135"/>
      <c r="M46" s="135"/>
      <c r="N46" s="136"/>
      <c r="O46" s="136"/>
      <c r="P46" s="135"/>
      <c r="Q46" s="135"/>
      <c r="R46" s="136"/>
      <c r="S46" s="136"/>
      <c r="T46" s="135"/>
      <c r="U46" s="135"/>
      <c r="V46" s="136"/>
      <c r="W46" s="136"/>
      <c r="X46" s="135"/>
      <c r="Y46" s="135"/>
      <c r="Z46" s="136"/>
      <c r="AA46" s="136"/>
      <c r="AB46" s="135">
        <v>0.16981599999999999</v>
      </c>
      <c r="AC46" s="135">
        <v>0</v>
      </c>
      <c r="AD46" s="136"/>
      <c r="AE46" s="136"/>
      <c r="AF46" s="51"/>
      <c r="AG46" s="51"/>
    </row>
    <row r="47" spans="2:33" ht="14.45" customHeight="1" x14ac:dyDescent="0.25">
      <c r="B47" s="56">
        <v>38</v>
      </c>
      <c r="C47" s="125" t="s">
        <v>233</v>
      </c>
      <c r="D47" s="135">
        <v>13.17877</v>
      </c>
      <c r="E47" s="135">
        <v>1.1070169999999999</v>
      </c>
      <c r="F47" s="136"/>
      <c r="G47" s="136"/>
      <c r="H47" s="135">
        <v>13.17877</v>
      </c>
      <c r="I47" s="135">
        <v>5.2714999999999998E-2</v>
      </c>
      <c r="J47" s="136"/>
      <c r="K47" s="136"/>
      <c r="L47" s="135"/>
      <c r="M47" s="135"/>
      <c r="N47" s="136"/>
      <c r="O47" s="136"/>
      <c r="P47" s="135"/>
      <c r="Q47" s="135"/>
      <c r="R47" s="136"/>
      <c r="S47" s="136"/>
      <c r="T47" s="135"/>
      <c r="U47" s="135"/>
      <c r="V47" s="136"/>
      <c r="W47" s="136"/>
      <c r="X47" s="135"/>
      <c r="Y47" s="135"/>
      <c r="Z47" s="136"/>
      <c r="AA47" s="136"/>
      <c r="AB47" s="135">
        <v>13.17877</v>
      </c>
      <c r="AC47" s="135">
        <v>1.159732</v>
      </c>
      <c r="AD47" s="136"/>
      <c r="AE47" s="136"/>
      <c r="AF47" s="51"/>
      <c r="AG47" s="51"/>
    </row>
    <row r="48" spans="2:33" ht="14.45" customHeight="1" x14ac:dyDescent="0.25">
      <c r="B48" s="56">
        <v>39</v>
      </c>
      <c r="C48" s="125" t="s">
        <v>234</v>
      </c>
      <c r="D48" s="135">
        <v>0.210368</v>
      </c>
      <c r="E48" s="135">
        <v>0</v>
      </c>
      <c r="F48" s="136"/>
      <c r="G48" s="136"/>
      <c r="H48" s="135">
        <v>0.210368</v>
      </c>
      <c r="I48" s="135">
        <v>0</v>
      </c>
      <c r="J48" s="136"/>
      <c r="K48" s="136"/>
      <c r="L48" s="135"/>
      <c r="M48" s="135"/>
      <c r="N48" s="136"/>
      <c r="O48" s="136"/>
      <c r="P48" s="135"/>
      <c r="Q48" s="135"/>
      <c r="R48" s="136"/>
      <c r="S48" s="136"/>
      <c r="T48" s="135"/>
      <c r="U48" s="135"/>
      <c r="V48" s="136"/>
      <c r="W48" s="136"/>
      <c r="X48" s="135"/>
      <c r="Y48" s="135"/>
      <c r="Z48" s="136"/>
      <c r="AA48" s="136"/>
      <c r="AB48" s="135">
        <v>0.210368</v>
      </c>
      <c r="AC48" s="135">
        <v>0</v>
      </c>
      <c r="AD48" s="136"/>
      <c r="AE48" s="136"/>
      <c r="AF48" s="51"/>
      <c r="AG48" s="51"/>
    </row>
    <row r="49" spans="2:37" ht="14.45" customHeight="1" x14ac:dyDescent="0.25">
      <c r="B49" s="56">
        <v>40</v>
      </c>
      <c r="C49" s="125" t="s">
        <v>235</v>
      </c>
      <c r="D49" s="135">
        <v>10.093730000000001</v>
      </c>
      <c r="E49" s="135">
        <v>0</v>
      </c>
      <c r="F49" s="136"/>
      <c r="G49" s="136"/>
      <c r="H49" s="135">
        <v>10.093730000000001</v>
      </c>
      <c r="I49" s="135">
        <v>0</v>
      </c>
      <c r="J49" s="136"/>
      <c r="K49" s="136"/>
      <c r="L49" s="135"/>
      <c r="M49" s="135"/>
      <c r="N49" s="136"/>
      <c r="O49" s="136"/>
      <c r="P49" s="135"/>
      <c r="Q49" s="135"/>
      <c r="R49" s="136"/>
      <c r="S49" s="136"/>
      <c r="T49" s="135"/>
      <c r="U49" s="135"/>
      <c r="V49" s="136"/>
      <c r="W49" s="136"/>
      <c r="X49" s="135"/>
      <c r="Y49" s="135"/>
      <c r="Z49" s="136"/>
      <c r="AA49" s="136"/>
      <c r="AB49" s="135">
        <v>10.093730000000001</v>
      </c>
      <c r="AC49" s="135">
        <v>0</v>
      </c>
      <c r="AD49" s="136"/>
      <c r="AE49" s="136"/>
      <c r="AF49" s="51"/>
      <c r="AG49" s="51"/>
    </row>
    <row r="50" spans="2:37" ht="14.45" customHeight="1" x14ac:dyDescent="0.25">
      <c r="B50" s="56">
        <v>41</v>
      </c>
      <c r="C50" s="125" t="s">
        <v>236</v>
      </c>
      <c r="D50" s="135">
        <v>4.3740000000000003E-3</v>
      </c>
      <c r="E50" s="135">
        <v>0</v>
      </c>
      <c r="F50" s="136"/>
      <c r="G50" s="136"/>
      <c r="H50" s="135">
        <v>4.3740000000000003E-3</v>
      </c>
      <c r="I50" s="135">
        <v>0</v>
      </c>
      <c r="J50" s="136"/>
      <c r="K50" s="136"/>
      <c r="L50" s="135"/>
      <c r="M50" s="135"/>
      <c r="N50" s="136"/>
      <c r="O50" s="136"/>
      <c r="P50" s="135"/>
      <c r="Q50" s="135"/>
      <c r="R50" s="136"/>
      <c r="S50" s="136"/>
      <c r="T50" s="135"/>
      <c r="U50" s="135"/>
      <c r="V50" s="136"/>
      <c r="W50" s="136"/>
      <c r="X50" s="135"/>
      <c r="Y50" s="135"/>
      <c r="Z50" s="136"/>
      <c r="AA50" s="136"/>
      <c r="AB50" s="135">
        <v>4.3740000000000003E-3</v>
      </c>
      <c r="AC50" s="135">
        <v>0</v>
      </c>
      <c r="AD50" s="136"/>
      <c r="AE50" s="136"/>
      <c r="AF50" s="51"/>
      <c r="AG50" s="51"/>
    </row>
    <row r="51" spans="2:37" ht="14.45" customHeight="1" x14ac:dyDescent="0.25">
      <c r="B51" s="56">
        <v>42</v>
      </c>
      <c r="C51" s="125" t="s">
        <v>237</v>
      </c>
      <c r="D51" s="135">
        <v>0.25612400000000002</v>
      </c>
      <c r="E51" s="135">
        <v>0</v>
      </c>
      <c r="F51" s="136"/>
      <c r="G51" s="136"/>
      <c r="H51" s="135">
        <v>0.25612400000000002</v>
      </c>
      <c r="I51" s="135">
        <v>0</v>
      </c>
      <c r="J51" s="136"/>
      <c r="K51" s="136"/>
      <c r="L51" s="135"/>
      <c r="M51" s="135"/>
      <c r="N51" s="136"/>
      <c r="O51" s="136"/>
      <c r="P51" s="135"/>
      <c r="Q51" s="135"/>
      <c r="R51" s="136"/>
      <c r="S51" s="136"/>
      <c r="T51" s="135"/>
      <c r="U51" s="135"/>
      <c r="V51" s="136"/>
      <c r="W51" s="136"/>
      <c r="X51" s="135"/>
      <c r="Y51" s="135"/>
      <c r="Z51" s="136"/>
      <c r="AA51" s="136"/>
      <c r="AB51" s="135">
        <v>0.25612400000000002</v>
      </c>
      <c r="AC51" s="135">
        <v>0</v>
      </c>
      <c r="AD51" s="136"/>
      <c r="AE51" s="136"/>
      <c r="AF51" s="51"/>
      <c r="AG51" s="51"/>
    </row>
    <row r="52" spans="2:37" ht="14.45" customHeight="1" x14ac:dyDescent="0.25">
      <c r="B52" s="56">
        <v>43</v>
      </c>
      <c r="C52" s="125" t="s">
        <v>238</v>
      </c>
      <c r="D52" s="135">
        <v>33.228265999999998</v>
      </c>
      <c r="E52" s="135">
        <v>0</v>
      </c>
      <c r="F52" s="136"/>
      <c r="G52" s="136"/>
      <c r="H52" s="135">
        <v>33.228265999999998</v>
      </c>
      <c r="I52" s="135">
        <v>0</v>
      </c>
      <c r="J52" s="136"/>
      <c r="K52" s="136"/>
      <c r="L52" s="135"/>
      <c r="M52" s="135"/>
      <c r="N52" s="136"/>
      <c r="O52" s="136"/>
      <c r="P52" s="135"/>
      <c r="Q52" s="135"/>
      <c r="R52" s="136"/>
      <c r="S52" s="136"/>
      <c r="T52" s="135"/>
      <c r="U52" s="135"/>
      <c r="V52" s="136"/>
      <c r="W52" s="136"/>
      <c r="X52" s="135"/>
      <c r="Y52" s="135"/>
      <c r="Z52" s="136"/>
      <c r="AA52" s="136"/>
      <c r="AB52" s="135">
        <v>33.228265999999998</v>
      </c>
      <c r="AC52" s="135">
        <v>0</v>
      </c>
      <c r="AD52" s="136"/>
      <c r="AE52" s="136"/>
      <c r="AF52" s="51"/>
      <c r="AG52" s="51"/>
    </row>
    <row r="53" spans="2:37" ht="14.45" customHeight="1" x14ac:dyDescent="0.25">
      <c r="B53" s="56">
        <v>44</v>
      </c>
      <c r="C53" s="125" t="s">
        <v>239</v>
      </c>
      <c r="D53" s="135">
        <v>0.27118500000000001</v>
      </c>
      <c r="E53" s="135">
        <v>1.8575999999999999E-2</v>
      </c>
      <c r="F53" s="136"/>
      <c r="G53" s="136"/>
      <c r="H53" s="135">
        <v>0.27118500000000001</v>
      </c>
      <c r="I53" s="135">
        <v>0</v>
      </c>
      <c r="J53" s="136"/>
      <c r="K53" s="136"/>
      <c r="L53" s="135"/>
      <c r="M53" s="135"/>
      <c r="N53" s="136"/>
      <c r="O53" s="136"/>
      <c r="P53" s="135"/>
      <c r="Q53" s="135"/>
      <c r="R53" s="136"/>
      <c r="S53" s="136"/>
      <c r="T53" s="135"/>
      <c r="U53" s="135"/>
      <c r="V53" s="136"/>
      <c r="W53" s="136"/>
      <c r="X53" s="135"/>
      <c r="Y53" s="135"/>
      <c r="Z53" s="136"/>
      <c r="AA53" s="136"/>
      <c r="AB53" s="135">
        <v>0.27118500000000001</v>
      </c>
      <c r="AC53" s="135">
        <v>1.8575999999999999E-2</v>
      </c>
      <c r="AD53" s="136"/>
      <c r="AE53" s="136"/>
      <c r="AF53" s="51"/>
      <c r="AG53" s="51"/>
    </row>
    <row r="54" spans="2:37" ht="14.45" customHeight="1" x14ac:dyDescent="0.25">
      <c r="B54" s="56">
        <v>45</v>
      </c>
      <c r="C54" s="125" t="s">
        <v>240</v>
      </c>
      <c r="D54" s="135">
        <v>7.476E-3</v>
      </c>
      <c r="E54" s="135">
        <v>0</v>
      </c>
      <c r="F54" s="136"/>
      <c r="G54" s="136"/>
      <c r="H54" s="135">
        <v>7.476E-3</v>
      </c>
      <c r="I54" s="135">
        <v>0</v>
      </c>
      <c r="J54" s="136"/>
      <c r="K54" s="136"/>
      <c r="L54" s="135"/>
      <c r="M54" s="135"/>
      <c r="N54" s="136"/>
      <c r="O54" s="136"/>
      <c r="P54" s="135"/>
      <c r="Q54" s="135"/>
      <c r="R54" s="136"/>
      <c r="S54" s="136"/>
      <c r="T54" s="135"/>
      <c r="U54" s="135"/>
      <c r="V54" s="136"/>
      <c r="W54" s="136"/>
      <c r="X54" s="135"/>
      <c r="Y54" s="135"/>
      <c r="Z54" s="136"/>
      <c r="AA54" s="136"/>
      <c r="AB54" s="135">
        <v>7.476E-3</v>
      </c>
      <c r="AC54" s="135">
        <v>0</v>
      </c>
      <c r="AD54" s="136"/>
      <c r="AE54" s="136"/>
      <c r="AF54" s="51"/>
      <c r="AG54" s="51"/>
    </row>
    <row r="55" spans="2:37" ht="14.45" customHeight="1" x14ac:dyDescent="0.25">
      <c r="B55" s="56">
        <v>46</v>
      </c>
      <c r="C55" s="125" t="s">
        <v>241</v>
      </c>
      <c r="D55" s="135">
        <v>5.0167809999999999</v>
      </c>
      <c r="E55" s="135">
        <v>0</v>
      </c>
      <c r="F55" s="136"/>
      <c r="G55" s="136"/>
      <c r="H55" s="135">
        <v>5.0167809999999999</v>
      </c>
      <c r="I55" s="135">
        <v>0</v>
      </c>
      <c r="J55" s="136"/>
      <c r="K55" s="136"/>
      <c r="L55" s="135"/>
      <c r="M55" s="135"/>
      <c r="N55" s="136"/>
      <c r="O55" s="136"/>
      <c r="P55" s="135"/>
      <c r="Q55" s="135"/>
      <c r="R55" s="136"/>
      <c r="S55" s="136"/>
      <c r="T55" s="135"/>
      <c r="U55" s="135"/>
      <c r="V55" s="136"/>
      <c r="W55" s="136"/>
      <c r="X55" s="135"/>
      <c r="Y55" s="135"/>
      <c r="Z55" s="136"/>
      <c r="AA55" s="136"/>
      <c r="AB55" s="135">
        <v>5.0167809999999999</v>
      </c>
      <c r="AC55" s="135">
        <v>0</v>
      </c>
      <c r="AD55" s="136"/>
      <c r="AE55" s="136"/>
      <c r="AF55" s="51"/>
      <c r="AG55" s="51"/>
    </row>
    <row r="56" spans="2:37" ht="14.45" customHeight="1" x14ac:dyDescent="0.25">
      <c r="B56" s="56">
        <v>47</v>
      </c>
      <c r="C56" s="125" t="s">
        <v>242</v>
      </c>
      <c r="D56" s="135">
        <v>15.379871</v>
      </c>
      <c r="E56" s="135">
        <v>0</v>
      </c>
      <c r="F56" s="136"/>
      <c r="G56" s="136"/>
      <c r="H56" s="135">
        <v>15.379871</v>
      </c>
      <c r="I56" s="135">
        <v>0</v>
      </c>
      <c r="J56" s="136"/>
      <c r="K56" s="136"/>
      <c r="L56" s="135"/>
      <c r="M56" s="135"/>
      <c r="N56" s="136"/>
      <c r="O56" s="136"/>
      <c r="P56" s="135"/>
      <c r="Q56" s="135"/>
      <c r="R56" s="136"/>
      <c r="S56" s="136"/>
      <c r="T56" s="135"/>
      <c r="U56" s="135"/>
      <c r="V56" s="136"/>
      <c r="W56" s="136"/>
      <c r="X56" s="135"/>
      <c r="Y56" s="135"/>
      <c r="Z56" s="136"/>
      <c r="AA56" s="136"/>
      <c r="AB56" s="135">
        <v>15.379871</v>
      </c>
      <c r="AC56" s="135">
        <v>0</v>
      </c>
      <c r="AD56" s="136"/>
      <c r="AE56" s="136"/>
      <c r="AF56" s="51"/>
      <c r="AG56" s="51"/>
    </row>
    <row r="57" spans="2:37" ht="14.45" customHeight="1" x14ac:dyDescent="0.25">
      <c r="B57" s="56">
        <v>48</v>
      </c>
      <c r="C57" s="125" t="s">
        <v>243</v>
      </c>
      <c r="D57" s="135">
        <v>0.56152599999999997</v>
      </c>
      <c r="E57" s="135">
        <v>0</v>
      </c>
      <c r="F57" s="136"/>
      <c r="G57" s="136"/>
      <c r="H57" s="135">
        <v>0.56152599999999997</v>
      </c>
      <c r="I57" s="135">
        <v>0</v>
      </c>
      <c r="J57" s="136"/>
      <c r="K57" s="136"/>
      <c r="L57" s="135"/>
      <c r="M57" s="135"/>
      <c r="N57" s="136"/>
      <c r="O57" s="136"/>
      <c r="P57" s="135"/>
      <c r="Q57" s="135"/>
      <c r="R57" s="136"/>
      <c r="S57" s="136"/>
      <c r="T57" s="135"/>
      <c r="U57" s="135"/>
      <c r="V57" s="136"/>
      <c r="W57" s="136"/>
      <c r="X57" s="135"/>
      <c r="Y57" s="135"/>
      <c r="Z57" s="136"/>
      <c r="AA57" s="136"/>
      <c r="AB57" s="135">
        <v>0.56152599999999997</v>
      </c>
      <c r="AC57" s="135">
        <v>0</v>
      </c>
      <c r="AD57" s="136"/>
      <c r="AE57" s="136"/>
      <c r="AF57" s="51"/>
      <c r="AG57" s="51"/>
    </row>
    <row r="58" spans="2:37" ht="14.45" customHeight="1" x14ac:dyDescent="0.25">
      <c r="B58" s="56">
        <v>49</v>
      </c>
      <c r="C58" s="125" t="s">
        <v>244</v>
      </c>
      <c r="D58" s="135">
        <v>10.025167</v>
      </c>
      <c r="E58" s="135">
        <v>0</v>
      </c>
      <c r="F58" s="136"/>
      <c r="G58" s="136"/>
      <c r="H58" s="135">
        <v>10.025167</v>
      </c>
      <c r="I58" s="135">
        <v>0</v>
      </c>
      <c r="J58" s="136"/>
      <c r="K58" s="136"/>
      <c r="L58" s="135"/>
      <c r="M58" s="135"/>
      <c r="N58" s="136"/>
      <c r="O58" s="136"/>
      <c r="P58" s="135"/>
      <c r="Q58" s="135"/>
      <c r="R58" s="136"/>
      <c r="S58" s="136"/>
      <c r="T58" s="135"/>
      <c r="U58" s="135"/>
      <c r="V58" s="136"/>
      <c r="W58" s="136"/>
      <c r="X58" s="135"/>
      <c r="Y58" s="135"/>
      <c r="Z58" s="136"/>
      <c r="AA58" s="136"/>
      <c r="AB58" s="135">
        <v>10.025167</v>
      </c>
      <c r="AC58" s="135">
        <v>0</v>
      </c>
      <c r="AD58" s="136"/>
      <c r="AE58" s="136"/>
      <c r="AF58" s="51"/>
      <c r="AG58" s="51"/>
    </row>
    <row r="60" spans="2:37" ht="25.15" customHeight="1" x14ac:dyDescent="0.25">
      <c r="B60" s="438" t="s">
        <v>245</v>
      </c>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58"/>
      <c r="AG60" s="58"/>
      <c r="AH60" s="58"/>
      <c r="AI60" s="58"/>
      <c r="AJ60" s="58"/>
      <c r="AK60" s="58"/>
    </row>
    <row r="61" spans="2:37" ht="25.15" customHeight="1" x14ac:dyDescent="0.25">
      <c r="B61" s="437" t="s">
        <v>246</v>
      </c>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59"/>
      <c r="AG61" s="59"/>
      <c r="AH61" s="59"/>
      <c r="AI61" s="59"/>
      <c r="AJ61" s="59"/>
      <c r="AK61" s="59"/>
    </row>
    <row r="64" spans="2:37" x14ac:dyDescent="0.25">
      <c r="F64" s="60"/>
    </row>
  </sheetData>
  <mergeCells count="38">
    <mergeCell ref="B6:C9"/>
    <mergeCell ref="AB6:AE6"/>
    <mergeCell ref="H6:K6"/>
    <mergeCell ref="L6:O6"/>
    <mergeCell ref="P6:S6"/>
    <mergeCell ref="T6:W6"/>
    <mergeCell ref="X6:AA6"/>
    <mergeCell ref="J7:K7"/>
    <mergeCell ref="AB8:AC8"/>
    <mergeCell ref="AD8:AE8"/>
    <mergeCell ref="D7:E7"/>
    <mergeCell ref="F7:G7"/>
    <mergeCell ref="AB7:AC7"/>
    <mergeCell ref="AD7:AE7"/>
    <mergeCell ref="D8:E8"/>
    <mergeCell ref="F8:G8"/>
    <mergeCell ref="H8:I8"/>
    <mergeCell ref="J8:K8"/>
    <mergeCell ref="X7:Y7"/>
    <mergeCell ref="Z7:AA7"/>
    <mergeCell ref="X8:Y8"/>
    <mergeCell ref="H7:I7"/>
    <mergeCell ref="D6:G6"/>
    <mergeCell ref="B61:AE61"/>
    <mergeCell ref="B60:AE60"/>
    <mergeCell ref="P7:Q7"/>
    <mergeCell ref="R7:S7"/>
    <mergeCell ref="P8:Q8"/>
    <mergeCell ref="R8:S8"/>
    <mergeCell ref="L7:M7"/>
    <mergeCell ref="N7:O7"/>
    <mergeCell ref="L8:M8"/>
    <mergeCell ref="N8:O8"/>
    <mergeCell ref="Z8:AA8"/>
    <mergeCell ref="T7:U7"/>
    <mergeCell ref="V7:W7"/>
    <mergeCell ref="T8:U8"/>
    <mergeCell ref="V8:W8"/>
  </mergeCells>
  <hyperlinks>
    <hyperlink ref="A1" location="VI_XII_Index!A1" display="INDEX" xr:uid="{0BB1F0BC-CD65-45E3-B91F-0796369BA08F}"/>
  </hyperlinks>
  <pageMargins left="0.70866141732283472" right="0.70866141732283472" top="0.74803149606299213" bottom="0.74803149606299213" header="0.31496062992125984" footer="0.31496062992125984"/>
  <pageSetup scale="2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17A"/>
    <pageSetUpPr fitToPage="1"/>
  </sheetPr>
  <dimension ref="A1:BM50"/>
  <sheetViews>
    <sheetView topLeftCell="A22" zoomScaleNormal="100" workbookViewId="0"/>
  </sheetViews>
  <sheetFormatPr baseColWidth="10" defaultColWidth="8.7109375" defaultRowHeight="11.25" x14ac:dyDescent="0.25"/>
  <cols>
    <col min="1" max="1" width="6.5703125" style="61" bestFit="1" customWidth="1"/>
    <col min="2" max="2" width="6.7109375" style="64" customWidth="1"/>
    <col min="3" max="3" width="60.7109375" style="61" customWidth="1"/>
    <col min="4" max="4" width="10.7109375" style="107" customWidth="1"/>
    <col min="5" max="5" width="10.7109375" style="61" customWidth="1"/>
    <col min="6" max="8" width="13.42578125" style="61" customWidth="1"/>
    <col min="9" max="10" width="10.7109375" style="61" customWidth="1"/>
    <col min="11" max="12" width="13.42578125" style="61" customWidth="1"/>
    <col min="13" max="14" width="10.7109375" style="62" customWidth="1"/>
    <col min="15" max="16" width="13.42578125" style="62" customWidth="1"/>
    <col min="17" max="18" width="10.7109375" style="62" customWidth="1"/>
    <col min="19" max="20" width="13.42578125" style="62" customWidth="1"/>
    <col min="21" max="22" width="10.7109375" style="62" customWidth="1"/>
    <col min="23" max="24" width="13.42578125" style="62" customWidth="1"/>
    <col min="25" max="26" width="10.7109375" style="62" customWidth="1"/>
    <col min="27" max="28" width="13.42578125" style="62" customWidth="1"/>
    <col min="29" max="30" width="10.7109375" style="61" customWidth="1"/>
    <col min="31" max="34" width="13.42578125" style="61" customWidth="1"/>
    <col min="35" max="36" width="10.7109375" style="61" customWidth="1"/>
    <col min="37" max="39" width="13.42578125" style="61" customWidth="1"/>
    <col min="40" max="41" width="10.7109375" style="61" customWidth="1"/>
    <col min="42" max="43" width="13.42578125" style="61" customWidth="1"/>
    <col min="44" max="45" width="10.7109375" style="61" customWidth="1"/>
    <col min="46" max="47" width="13.42578125" style="61" customWidth="1"/>
    <col min="48" max="49" width="10.7109375" style="61" customWidth="1"/>
    <col min="50" max="51" width="13.42578125" style="61" customWidth="1"/>
    <col min="52" max="53" width="10.7109375" style="61" customWidth="1"/>
    <col min="54" max="55" width="13.42578125" style="61" customWidth="1"/>
    <col min="56" max="57" width="10.7109375" style="61" customWidth="1"/>
    <col min="58" max="59" width="13.42578125" style="61" customWidth="1"/>
    <col min="60" max="61" width="10.7109375" style="61" customWidth="1"/>
    <col min="62" max="65" width="13.42578125" style="61" customWidth="1"/>
    <col min="66" max="16384" width="8.7109375" style="61"/>
  </cols>
  <sheetData>
    <row r="1" spans="1:65" ht="14.45" customHeight="1" x14ac:dyDescent="0.2">
      <c r="A1" s="385" t="s">
        <v>29</v>
      </c>
    </row>
    <row r="2" spans="1:65" ht="14.45" customHeight="1" x14ac:dyDescent="0.2">
      <c r="A2" s="380"/>
    </row>
    <row r="3" spans="1:65" s="183" customFormat="1" ht="14.45" customHeight="1" x14ac:dyDescent="0.2">
      <c r="B3" s="182" t="s">
        <v>247</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row>
    <row r="4" spans="1:65" ht="14.45" customHeight="1" x14ac:dyDescent="0.2">
      <c r="B4" s="63"/>
    </row>
    <row r="5" spans="1:65" ht="47.65" customHeight="1" x14ac:dyDescent="0.25">
      <c r="B5" s="455" t="s">
        <v>248</v>
      </c>
      <c r="C5" s="455"/>
    </row>
    <row r="6" spans="1:65" ht="37.5" customHeight="1" x14ac:dyDescent="0.25">
      <c r="B6" s="456" t="s">
        <v>249</v>
      </c>
      <c r="C6" s="456"/>
    </row>
    <row r="7" spans="1:65" ht="67.5" customHeight="1" x14ac:dyDescent="0.25">
      <c r="B7" s="456" t="s">
        <v>250</v>
      </c>
      <c r="C7" s="456"/>
    </row>
    <row r="8" spans="1:65" ht="30" customHeight="1" x14ac:dyDescent="0.25">
      <c r="B8" s="457" t="s">
        <v>251</v>
      </c>
      <c r="C8" s="457"/>
    </row>
    <row r="9" spans="1:65" s="64" customFormat="1" ht="14.45" customHeight="1" x14ac:dyDescent="0.25">
      <c r="B9" s="29"/>
      <c r="C9" s="29"/>
      <c r="D9" s="108" t="s">
        <v>58</v>
      </c>
      <c r="E9" s="27" t="s">
        <v>59</v>
      </c>
      <c r="F9" s="27" t="s">
        <v>60</v>
      </c>
      <c r="G9" s="27" t="s">
        <v>61</v>
      </c>
      <c r="H9" s="27" t="s">
        <v>62</v>
      </c>
      <c r="I9" s="27" t="s">
        <v>63</v>
      </c>
      <c r="J9" s="27" t="s">
        <v>64</v>
      </c>
      <c r="K9" s="27" t="s">
        <v>65</v>
      </c>
      <c r="L9" s="27" t="s">
        <v>66</v>
      </c>
      <c r="M9" s="27" t="s">
        <v>67</v>
      </c>
      <c r="N9" s="27" t="s">
        <v>68</v>
      </c>
      <c r="O9" s="27" t="s">
        <v>69</v>
      </c>
      <c r="P9" s="27" t="s">
        <v>70</v>
      </c>
      <c r="Q9" s="27" t="s">
        <v>71</v>
      </c>
      <c r="R9" s="27" t="s">
        <v>72</v>
      </c>
      <c r="S9" s="27" t="s">
        <v>73</v>
      </c>
      <c r="T9" s="27" t="s">
        <v>74</v>
      </c>
      <c r="U9" s="27" t="s">
        <v>75</v>
      </c>
      <c r="V9" s="27" t="s">
        <v>76</v>
      </c>
      <c r="W9" s="27" t="s">
        <v>77</v>
      </c>
      <c r="X9" s="27" t="s">
        <v>78</v>
      </c>
      <c r="Y9" s="27" t="s">
        <v>79</v>
      </c>
      <c r="Z9" s="27" t="s">
        <v>80</v>
      </c>
      <c r="AA9" s="27" t="s">
        <v>81</v>
      </c>
      <c r="AB9" s="27" t="s">
        <v>82</v>
      </c>
      <c r="AC9" s="27" t="s">
        <v>83</v>
      </c>
      <c r="AD9" s="27" t="s">
        <v>84</v>
      </c>
      <c r="AE9" s="27" t="s">
        <v>85</v>
      </c>
      <c r="AF9" s="27" t="s">
        <v>86</v>
      </c>
      <c r="AG9" s="27" t="s">
        <v>87</v>
      </c>
      <c r="AH9" s="27" t="s">
        <v>88</v>
      </c>
      <c r="AI9" s="27" t="s">
        <v>89</v>
      </c>
      <c r="AJ9" s="27" t="s">
        <v>90</v>
      </c>
      <c r="AK9" s="27" t="s">
        <v>91</v>
      </c>
      <c r="AL9" s="27" t="s">
        <v>92</v>
      </c>
      <c r="AM9" s="27" t="s">
        <v>93</v>
      </c>
      <c r="AN9" s="27" t="s">
        <v>94</v>
      </c>
      <c r="AO9" s="27" t="s">
        <v>95</v>
      </c>
      <c r="AP9" s="27" t="s">
        <v>96</v>
      </c>
      <c r="AQ9" s="27" t="s">
        <v>97</v>
      </c>
      <c r="AR9" s="27" t="s">
        <v>98</v>
      </c>
      <c r="AS9" s="27" t="s">
        <v>99</v>
      </c>
      <c r="AT9" s="27" t="s">
        <v>100</v>
      </c>
      <c r="AU9" s="27" t="s">
        <v>101</v>
      </c>
      <c r="AV9" s="27" t="s">
        <v>102</v>
      </c>
      <c r="AW9" s="27" t="s">
        <v>103</v>
      </c>
      <c r="AX9" s="27" t="s">
        <v>104</v>
      </c>
      <c r="AY9" s="27" t="s">
        <v>105</v>
      </c>
      <c r="AZ9" s="27" t="s">
        <v>106</v>
      </c>
      <c r="BA9" s="27" t="s">
        <v>107</v>
      </c>
      <c r="BB9" s="27" t="s">
        <v>108</v>
      </c>
      <c r="BC9" s="27" t="s">
        <v>109</v>
      </c>
      <c r="BD9" s="27" t="s">
        <v>110</v>
      </c>
      <c r="BE9" s="27" t="s">
        <v>111</v>
      </c>
      <c r="BF9" s="27" t="s">
        <v>112</v>
      </c>
      <c r="BG9" s="27" t="s">
        <v>113</v>
      </c>
      <c r="BH9" s="27" t="s">
        <v>114</v>
      </c>
      <c r="BI9" s="27" t="s">
        <v>115</v>
      </c>
      <c r="BJ9" s="27" t="s">
        <v>116</v>
      </c>
      <c r="BK9" s="27" t="s">
        <v>117</v>
      </c>
      <c r="BL9" s="27" t="s">
        <v>118</v>
      </c>
      <c r="BM9" s="27" t="s">
        <v>119</v>
      </c>
    </row>
    <row r="10" spans="1:65" ht="28.9" customHeight="1" x14ac:dyDescent="0.25">
      <c r="B10" s="419" t="s">
        <v>252</v>
      </c>
      <c r="C10" s="421"/>
      <c r="D10" s="450" t="s">
        <v>253</v>
      </c>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2"/>
      <c r="AI10" s="450" t="s">
        <v>254</v>
      </c>
      <c r="AJ10" s="451"/>
      <c r="AK10" s="451"/>
      <c r="AL10" s="451"/>
      <c r="AM10" s="451"/>
      <c r="AN10" s="451"/>
      <c r="AO10" s="451"/>
      <c r="AP10" s="451"/>
      <c r="AQ10" s="451"/>
      <c r="AR10" s="451"/>
      <c r="AS10" s="451"/>
      <c r="AT10" s="451"/>
      <c r="AU10" s="451"/>
      <c r="AV10" s="451"/>
      <c r="AW10" s="451"/>
      <c r="AX10" s="451"/>
      <c r="AY10" s="451"/>
      <c r="AZ10" s="451"/>
      <c r="BA10" s="451"/>
      <c r="BB10" s="451"/>
      <c r="BC10" s="451"/>
      <c r="BD10" s="451"/>
      <c r="BE10" s="451"/>
      <c r="BF10" s="451"/>
      <c r="BG10" s="451"/>
      <c r="BH10" s="451"/>
      <c r="BI10" s="451"/>
      <c r="BJ10" s="451"/>
      <c r="BK10" s="451"/>
      <c r="BL10" s="451"/>
      <c r="BM10" s="452"/>
    </row>
    <row r="11" spans="1:65" ht="14.65" customHeight="1" x14ac:dyDescent="0.25">
      <c r="B11" s="425"/>
      <c r="C11" s="426"/>
      <c r="D11" s="447" t="s">
        <v>124</v>
      </c>
      <c r="E11" s="448"/>
      <c r="F11" s="448"/>
      <c r="G11" s="448"/>
      <c r="H11" s="449"/>
      <c r="I11" s="447" t="s">
        <v>125</v>
      </c>
      <c r="J11" s="448"/>
      <c r="K11" s="448"/>
      <c r="L11" s="449"/>
      <c r="M11" s="447" t="s">
        <v>126</v>
      </c>
      <c r="N11" s="448"/>
      <c r="O11" s="448"/>
      <c r="P11" s="449"/>
      <c r="Q11" s="447" t="s">
        <v>127</v>
      </c>
      <c r="R11" s="448"/>
      <c r="S11" s="448"/>
      <c r="T11" s="449"/>
      <c r="U11" s="447" t="s">
        <v>128</v>
      </c>
      <c r="V11" s="448"/>
      <c r="W11" s="448"/>
      <c r="X11" s="449"/>
      <c r="Y11" s="447" t="s">
        <v>129</v>
      </c>
      <c r="Z11" s="448"/>
      <c r="AA11" s="448"/>
      <c r="AB11" s="449"/>
      <c r="AC11" s="447" t="s">
        <v>130</v>
      </c>
      <c r="AD11" s="448"/>
      <c r="AE11" s="448"/>
      <c r="AF11" s="448"/>
      <c r="AG11" s="449"/>
      <c r="AH11" s="28"/>
      <c r="AI11" s="447" t="s">
        <v>124</v>
      </c>
      <c r="AJ11" s="448"/>
      <c r="AK11" s="448"/>
      <c r="AL11" s="448"/>
      <c r="AM11" s="449"/>
      <c r="AN11" s="447" t="s">
        <v>125</v>
      </c>
      <c r="AO11" s="448"/>
      <c r="AP11" s="448"/>
      <c r="AQ11" s="449"/>
      <c r="AR11" s="447" t="s">
        <v>126</v>
      </c>
      <c r="AS11" s="448"/>
      <c r="AT11" s="448"/>
      <c r="AU11" s="449"/>
      <c r="AV11" s="447" t="s">
        <v>127</v>
      </c>
      <c r="AW11" s="448"/>
      <c r="AX11" s="448"/>
      <c r="AY11" s="449"/>
      <c r="AZ11" s="447" t="s">
        <v>128</v>
      </c>
      <c r="BA11" s="448"/>
      <c r="BB11" s="448"/>
      <c r="BC11" s="449"/>
      <c r="BD11" s="447" t="s">
        <v>129</v>
      </c>
      <c r="BE11" s="448"/>
      <c r="BF11" s="448"/>
      <c r="BG11" s="449"/>
      <c r="BH11" s="447" t="s">
        <v>130</v>
      </c>
      <c r="BI11" s="448"/>
      <c r="BJ11" s="448"/>
      <c r="BK11" s="448"/>
      <c r="BL11" s="449"/>
      <c r="BM11" s="28"/>
    </row>
    <row r="12" spans="1:65" ht="60" customHeight="1" x14ac:dyDescent="0.25">
      <c r="B12" s="425"/>
      <c r="C12" s="426"/>
      <c r="D12" s="419" t="s">
        <v>255</v>
      </c>
      <c r="E12" s="420"/>
      <c r="F12" s="420"/>
      <c r="G12" s="420"/>
      <c r="H12" s="421"/>
      <c r="I12" s="419" t="s">
        <v>255</v>
      </c>
      <c r="J12" s="420"/>
      <c r="K12" s="420"/>
      <c r="L12" s="421"/>
      <c r="M12" s="419" t="s">
        <v>255</v>
      </c>
      <c r="N12" s="420"/>
      <c r="O12" s="420"/>
      <c r="P12" s="421"/>
      <c r="Q12" s="419" t="s">
        <v>255</v>
      </c>
      <c r="R12" s="420"/>
      <c r="S12" s="420"/>
      <c r="T12" s="421"/>
      <c r="U12" s="419" t="s">
        <v>255</v>
      </c>
      <c r="V12" s="420"/>
      <c r="W12" s="420"/>
      <c r="X12" s="421"/>
      <c r="Y12" s="419" t="s">
        <v>255</v>
      </c>
      <c r="Z12" s="420"/>
      <c r="AA12" s="420"/>
      <c r="AB12" s="421"/>
      <c r="AC12" s="419" t="s">
        <v>255</v>
      </c>
      <c r="AD12" s="420"/>
      <c r="AE12" s="420"/>
      <c r="AF12" s="420"/>
      <c r="AG12" s="421"/>
      <c r="AH12" s="428" t="s">
        <v>256</v>
      </c>
      <c r="AI12" s="419" t="s">
        <v>255</v>
      </c>
      <c r="AJ12" s="420"/>
      <c r="AK12" s="420"/>
      <c r="AL12" s="420"/>
      <c r="AM12" s="421"/>
      <c r="AN12" s="419" t="s">
        <v>255</v>
      </c>
      <c r="AO12" s="420"/>
      <c r="AP12" s="420"/>
      <c r="AQ12" s="421"/>
      <c r="AR12" s="419" t="s">
        <v>255</v>
      </c>
      <c r="AS12" s="420"/>
      <c r="AT12" s="420"/>
      <c r="AU12" s="421"/>
      <c r="AV12" s="419" t="s">
        <v>255</v>
      </c>
      <c r="AW12" s="420"/>
      <c r="AX12" s="420"/>
      <c r="AY12" s="421"/>
      <c r="AZ12" s="419" t="s">
        <v>255</v>
      </c>
      <c r="BA12" s="420"/>
      <c r="BB12" s="420"/>
      <c r="BC12" s="421"/>
      <c r="BD12" s="419" t="s">
        <v>255</v>
      </c>
      <c r="BE12" s="420"/>
      <c r="BF12" s="420"/>
      <c r="BG12" s="421"/>
      <c r="BH12" s="419" t="s">
        <v>255</v>
      </c>
      <c r="BI12" s="420"/>
      <c r="BJ12" s="420"/>
      <c r="BK12" s="420"/>
      <c r="BL12" s="421"/>
      <c r="BM12" s="428" t="s">
        <v>256</v>
      </c>
    </row>
    <row r="13" spans="1:65" ht="60" customHeight="1" x14ac:dyDescent="0.25">
      <c r="B13" s="425"/>
      <c r="C13" s="426"/>
      <c r="D13" s="453"/>
      <c r="E13" s="419" t="s">
        <v>257</v>
      </c>
      <c r="F13" s="420"/>
      <c r="G13" s="420"/>
      <c r="H13" s="421"/>
      <c r="I13" s="422"/>
      <c r="J13" s="419" t="s">
        <v>257</v>
      </c>
      <c r="K13" s="420"/>
      <c r="L13" s="421"/>
      <c r="M13" s="422"/>
      <c r="N13" s="419" t="s">
        <v>257</v>
      </c>
      <c r="O13" s="420"/>
      <c r="P13" s="421"/>
      <c r="Q13" s="46"/>
      <c r="R13" s="419" t="s">
        <v>257</v>
      </c>
      <c r="S13" s="420"/>
      <c r="T13" s="421"/>
      <c r="U13" s="46"/>
      <c r="V13" s="419" t="s">
        <v>257</v>
      </c>
      <c r="W13" s="420"/>
      <c r="X13" s="421"/>
      <c r="Y13" s="46"/>
      <c r="Z13" s="419" t="s">
        <v>257</v>
      </c>
      <c r="AA13" s="420"/>
      <c r="AB13" s="421"/>
      <c r="AC13" s="46"/>
      <c r="AD13" s="419" t="s">
        <v>257</v>
      </c>
      <c r="AE13" s="420"/>
      <c r="AF13" s="420"/>
      <c r="AG13" s="421"/>
      <c r="AH13" s="422"/>
      <c r="AI13" s="422"/>
      <c r="AJ13" s="419" t="s">
        <v>257</v>
      </c>
      <c r="AK13" s="420"/>
      <c r="AL13" s="420"/>
      <c r="AM13" s="421"/>
      <c r="AN13" s="422"/>
      <c r="AO13" s="419" t="s">
        <v>257</v>
      </c>
      <c r="AP13" s="420"/>
      <c r="AQ13" s="421"/>
      <c r="AR13" s="422"/>
      <c r="AS13" s="419" t="s">
        <v>257</v>
      </c>
      <c r="AT13" s="420"/>
      <c r="AU13" s="421"/>
      <c r="AV13" s="422"/>
      <c r="AW13" s="419" t="s">
        <v>257</v>
      </c>
      <c r="AX13" s="420"/>
      <c r="AY13" s="421"/>
      <c r="AZ13" s="422"/>
      <c r="BA13" s="419" t="s">
        <v>257</v>
      </c>
      <c r="BB13" s="420"/>
      <c r="BC13" s="421"/>
      <c r="BD13" s="422"/>
      <c r="BE13" s="419" t="s">
        <v>257</v>
      </c>
      <c r="BF13" s="420"/>
      <c r="BG13" s="421"/>
      <c r="BH13" s="422"/>
      <c r="BI13" s="419" t="s">
        <v>257</v>
      </c>
      <c r="BJ13" s="420"/>
      <c r="BK13" s="420"/>
      <c r="BL13" s="421"/>
      <c r="BM13" s="422"/>
    </row>
    <row r="14" spans="1:65" ht="60" customHeight="1" x14ac:dyDescent="0.25">
      <c r="B14" s="458"/>
      <c r="C14" s="459"/>
      <c r="D14" s="454"/>
      <c r="E14" s="45"/>
      <c r="F14" s="41" t="s">
        <v>258</v>
      </c>
      <c r="G14" s="41" t="s">
        <v>259</v>
      </c>
      <c r="H14" s="41" t="s">
        <v>137</v>
      </c>
      <c r="I14" s="423"/>
      <c r="J14" s="45"/>
      <c r="K14" s="41" t="s">
        <v>258</v>
      </c>
      <c r="L14" s="41" t="s">
        <v>137</v>
      </c>
      <c r="M14" s="423"/>
      <c r="N14" s="45"/>
      <c r="O14" s="41" t="s">
        <v>258</v>
      </c>
      <c r="P14" s="41" t="s">
        <v>137</v>
      </c>
      <c r="Q14" s="46"/>
      <c r="R14" s="45"/>
      <c r="S14" s="41" t="s">
        <v>258</v>
      </c>
      <c r="T14" s="41" t="s">
        <v>137</v>
      </c>
      <c r="U14" s="46"/>
      <c r="V14" s="45"/>
      <c r="W14" s="41" t="s">
        <v>258</v>
      </c>
      <c r="X14" s="41" t="s">
        <v>137</v>
      </c>
      <c r="Y14" s="46"/>
      <c r="Z14" s="45"/>
      <c r="AA14" s="41" t="s">
        <v>258</v>
      </c>
      <c r="AB14" s="41" t="s">
        <v>137</v>
      </c>
      <c r="AC14" s="46"/>
      <c r="AD14" s="45"/>
      <c r="AE14" s="41" t="s">
        <v>258</v>
      </c>
      <c r="AF14" s="41" t="s">
        <v>259</v>
      </c>
      <c r="AG14" s="47" t="s">
        <v>137</v>
      </c>
      <c r="AH14" s="423"/>
      <c r="AI14" s="423"/>
      <c r="AJ14" s="45"/>
      <c r="AK14" s="41" t="s">
        <v>258</v>
      </c>
      <c r="AL14" s="41" t="s">
        <v>259</v>
      </c>
      <c r="AM14" s="41" t="s">
        <v>137</v>
      </c>
      <c r="AN14" s="423"/>
      <c r="AO14" s="45"/>
      <c r="AP14" s="41" t="s">
        <v>258</v>
      </c>
      <c r="AQ14" s="41" t="s">
        <v>137</v>
      </c>
      <c r="AR14" s="423"/>
      <c r="AS14" s="45"/>
      <c r="AT14" s="41" t="s">
        <v>258</v>
      </c>
      <c r="AU14" s="41" t="s">
        <v>137</v>
      </c>
      <c r="AV14" s="423"/>
      <c r="AW14" s="45"/>
      <c r="AX14" s="41" t="s">
        <v>260</v>
      </c>
      <c r="AY14" s="41" t="s">
        <v>137</v>
      </c>
      <c r="AZ14" s="423"/>
      <c r="BA14" s="45"/>
      <c r="BB14" s="41" t="s">
        <v>258</v>
      </c>
      <c r="BC14" s="41" t="s">
        <v>137</v>
      </c>
      <c r="BD14" s="423"/>
      <c r="BE14" s="45"/>
      <c r="BF14" s="41" t="s">
        <v>258</v>
      </c>
      <c r="BG14" s="41" t="s">
        <v>137</v>
      </c>
      <c r="BH14" s="423"/>
      <c r="BI14" s="45"/>
      <c r="BJ14" s="41" t="s">
        <v>260</v>
      </c>
      <c r="BK14" s="41" t="s">
        <v>259</v>
      </c>
      <c r="BL14" s="41" t="s">
        <v>137</v>
      </c>
      <c r="BM14" s="423"/>
    </row>
    <row r="15" spans="1:65" ht="14.45" customHeight="1" x14ac:dyDescent="0.25">
      <c r="B15" s="72"/>
      <c r="C15" s="106" t="s">
        <v>261</v>
      </c>
      <c r="D15" s="109"/>
      <c r="E15" s="43"/>
      <c r="F15" s="43"/>
      <c r="G15" s="43"/>
      <c r="H15" s="43"/>
      <c r="I15" s="43"/>
      <c r="J15" s="43"/>
      <c r="K15" s="43"/>
      <c r="L15" s="43"/>
      <c r="M15" s="43"/>
      <c r="N15" s="43"/>
      <c r="O15" s="43"/>
      <c r="P15" s="43"/>
      <c r="Q15" s="43"/>
      <c r="R15" s="43"/>
      <c r="S15" s="43"/>
      <c r="T15" s="43"/>
      <c r="U15" s="72"/>
      <c r="V15" s="43"/>
      <c r="W15" s="43"/>
      <c r="X15" s="43"/>
      <c r="Y15" s="43"/>
      <c r="Z15" s="43"/>
      <c r="AA15" s="43"/>
      <c r="AB15" s="43"/>
      <c r="AC15" s="43"/>
      <c r="AD15" s="43"/>
      <c r="AE15" s="43"/>
      <c r="AF15" s="43"/>
      <c r="AG15" s="43"/>
      <c r="AH15" s="112"/>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row>
    <row r="16" spans="1:65" ht="25.5" customHeight="1" x14ac:dyDescent="0.25">
      <c r="B16" s="66">
        <v>1</v>
      </c>
      <c r="C16" s="67" t="s">
        <v>262</v>
      </c>
      <c r="D16" s="110">
        <v>0.4081688283548881</v>
      </c>
      <c r="E16" s="110">
        <v>4.561562100289597E-2</v>
      </c>
      <c r="F16" s="110">
        <v>4.0969952261909477E-2</v>
      </c>
      <c r="G16" s="110">
        <v>1.9617116749802545E-3</v>
      </c>
      <c r="H16" s="110">
        <v>1.2851308312578484E-2</v>
      </c>
      <c r="I16" s="110">
        <v>1.3305623961772249E-2</v>
      </c>
      <c r="J16" s="110">
        <v>1.2324768124282123E-2</v>
      </c>
      <c r="K16" s="110">
        <v>1.2310789181230007E-2</v>
      </c>
      <c r="L16" s="110">
        <v>2.3298238420193049E-5</v>
      </c>
      <c r="M16" s="110">
        <v>3.8675075777520461E-4</v>
      </c>
      <c r="N16" s="110">
        <v>2.795788610423166E-4</v>
      </c>
      <c r="O16" s="110">
        <v>2.795788610423166E-4</v>
      </c>
      <c r="P16" s="110">
        <v>0</v>
      </c>
      <c r="Q16" s="110">
        <v>0</v>
      </c>
      <c r="R16" s="110">
        <v>0</v>
      </c>
      <c r="S16" s="110">
        <v>0</v>
      </c>
      <c r="T16" s="110">
        <v>0</v>
      </c>
      <c r="U16" s="110">
        <v>0</v>
      </c>
      <c r="V16" s="110">
        <v>0</v>
      </c>
      <c r="W16" s="110">
        <v>0</v>
      </c>
      <c r="X16" s="110">
        <v>0</v>
      </c>
      <c r="Y16" s="110">
        <v>0</v>
      </c>
      <c r="Z16" s="110">
        <v>0</v>
      </c>
      <c r="AA16" s="110">
        <v>0</v>
      </c>
      <c r="AB16" s="110">
        <v>0</v>
      </c>
      <c r="AC16" s="110">
        <v>0.42186353289827755</v>
      </c>
      <c r="AD16" s="110">
        <v>5.8217638164378388E-2</v>
      </c>
      <c r="AE16" s="110">
        <v>5.3560320304181799E-2</v>
      </c>
      <c r="AF16" s="110">
        <v>1.9617116749802545E-3</v>
      </c>
      <c r="AG16" s="110">
        <v>1.287227672715666E-2</v>
      </c>
      <c r="AH16" s="110">
        <v>8.9507142145141827E-2</v>
      </c>
      <c r="AI16" s="110">
        <v>0</v>
      </c>
      <c r="AJ16" s="110">
        <v>0</v>
      </c>
      <c r="AK16" s="110">
        <v>0</v>
      </c>
      <c r="AL16" s="110">
        <v>0</v>
      </c>
      <c r="AM16" s="110">
        <v>0</v>
      </c>
      <c r="AN16" s="110">
        <v>0</v>
      </c>
      <c r="AO16" s="110">
        <v>0</v>
      </c>
      <c r="AP16" s="110">
        <v>0</v>
      </c>
      <c r="AQ16" s="110">
        <v>0</v>
      </c>
      <c r="AR16" s="110">
        <v>0</v>
      </c>
      <c r="AS16" s="110">
        <v>0</v>
      </c>
      <c r="AT16" s="110">
        <v>0</v>
      </c>
      <c r="AU16" s="110">
        <v>0</v>
      </c>
      <c r="AV16" s="110">
        <v>0</v>
      </c>
      <c r="AW16" s="110">
        <v>0</v>
      </c>
      <c r="AX16" s="110">
        <v>0</v>
      </c>
      <c r="AY16" s="110">
        <v>0</v>
      </c>
      <c r="AZ16" s="110">
        <v>0</v>
      </c>
      <c r="BA16" s="110">
        <v>0</v>
      </c>
      <c r="BB16" s="110">
        <v>0</v>
      </c>
      <c r="BC16" s="110">
        <v>0</v>
      </c>
      <c r="BD16" s="110">
        <v>0</v>
      </c>
      <c r="BE16" s="110">
        <v>0</v>
      </c>
      <c r="BF16" s="110">
        <v>0</v>
      </c>
      <c r="BG16" s="110">
        <v>0</v>
      </c>
      <c r="BH16" s="110">
        <v>0</v>
      </c>
      <c r="BI16" s="110">
        <v>0</v>
      </c>
      <c r="BJ16" s="110">
        <v>0</v>
      </c>
      <c r="BK16" s="110">
        <v>0</v>
      </c>
      <c r="BL16" s="110">
        <v>0</v>
      </c>
      <c r="BM16" s="110">
        <v>0</v>
      </c>
    </row>
    <row r="17" spans="2:65" ht="14.45" customHeight="1" x14ac:dyDescent="0.25">
      <c r="B17" s="66">
        <v>2</v>
      </c>
      <c r="C17" s="68" t="s">
        <v>140</v>
      </c>
      <c r="D17" s="110">
        <v>0.18043119235133526</v>
      </c>
      <c r="E17" s="110">
        <v>3.0334011167410038E-3</v>
      </c>
      <c r="F17" s="110">
        <v>0</v>
      </c>
      <c r="G17" s="110">
        <v>0</v>
      </c>
      <c r="H17" s="110">
        <v>0</v>
      </c>
      <c r="I17" s="110">
        <v>0</v>
      </c>
      <c r="J17" s="110">
        <v>0</v>
      </c>
      <c r="K17" s="110">
        <v>0</v>
      </c>
      <c r="L17" s="110">
        <v>0</v>
      </c>
      <c r="M17" s="110">
        <v>0</v>
      </c>
      <c r="N17" s="110">
        <v>0</v>
      </c>
      <c r="O17" s="110">
        <v>0</v>
      </c>
      <c r="P17" s="110">
        <v>0</v>
      </c>
      <c r="Q17" s="110">
        <v>0</v>
      </c>
      <c r="R17" s="110">
        <v>0</v>
      </c>
      <c r="S17" s="110">
        <v>0</v>
      </c>
      <c r="T17" s="110">
        <v>0</v>
      </c>
      <c r="U17" s="110">
        <v>0</v>
      </c>
      <c r="V17" s="110">
        <v>0</v>
      </c>
      <c r="W17" s="110">
        <v>0</v>
      </c>
      <c r="X17" s="110">
        <v>0</v>
      </c>
      <c r="Y17" s="110">
        <v>0</v>
      </c>
      <c r="Z17" s="110">
        <v>0</v>
      </c>
      <c r="AA17" s="110">
        <v>0</v>
      </c>
      <c r="AB17" s="110">
        <v>0</v>
      </c>
      <c r="AC17" s="110">
        <v>0.18043119235133526</v>
      </c>
      <c r="AD17" s="110">
        <v>3.0334011167410038E-3</v>
      </c>
      <c r="AE17" s="110">
        <v>0</v>
      </c>
      <c r="AF17" s="110">
        <v>0</v>
      </c>
      <c r="AG17" s="110">
        <v>0</v>
      </c>
      <c r="AH17" s="110">
        <v>3.7123139182264113E-2</v>
      </c>
      <c r="AI17" s="110">
        <v>0</v>
      </c>
      <c r="AJ17" s="110">
        <v>0</v>
      </c>
      <c r="AK17" s="110">
        <v>0</v>
      </c>
      <c r="AL17" s="110">
        <v>0</v>
      </c>
      <c r="AM17" s="110">
        <v>0</v>
      </c>
      <c r="AN17" s="110">
        <v>0</v>
      </c>
      <c r="AO17" s="110">
        <v>0</v>
      </c>
      <c r="AP17" s="110">
        <v>0</v>
      </c>
      <c r="AQ17" s="110">
        <v>0</v>
      </c>
      <c r="AR17" s="110">
        <v>0</v>
      </c>
      <c r="AS17" s="110">
        <v>0</v>
      </c>
      <c r="AT17" s="110">
        <v>0</v>
      </c>
      <c r="AU17" s="110">
        <v>0</v>
      </c>
      <c r="AV17" s="110">
        <v>0</v>
      </c>
      <c r="AW17" s="110">
        <v>0</v>
      </c>
      <c r="AX17" s="110">
        <v>0</v>
      </c>
      <c r="AY17" s="110">
        <v>0</v>
      </c>
      <c r="AZ17" s="110">
        <v>0</v>
      </c>
      <c r="BA17" s="110">
        <v>0</v>
      </c>
      <c r="BB17" s="110">
        <v>0</v>
      </c>
      <c r="BC17" s="110">
        <v>0</v>
      </c>
      <c r="BD17" s="110">
        <v>0</v>
      </c>
      <c r="BE17" s="110">
        <v>0</v>
      </c>
      <c r="BF17" s="110">
        <v>0</v>
      </c>
      <c r="BG17" s="110">
        <v>0</v>
      </c>
      <c r="BH17" s="110">
        <v>0</v>
      </c>
      <c r="BI17" s="110">
        <v>0</v>
      </c>
      <c r="BJ17" s="110">
        <v>0</v>
      </c>
      <c r="BK17" s="110">
        <v>0</v>
      </c>
      <c r="BL17" s="110">
        <v>0</v>
      </c>
      <c r="BM17" s="110">
        <v>0</v>
      </c>
    </row>
    <row r="18" spans="2:65" ht="14.45" customHeight="1" x14ac:dyDescent="0.25">
      <c r="B18" s="66">
        <v>3</v>
      </c>
      <c r="C18" s="70" t="s">
        <v>141</v>
      </c>
      <c r="D18" s="110">
        <v>0.18043423307024686</v>
      </c>
      <c r="E18" s="110">
        <v>3.0334522371710249E-3</v>
      </c>
      <c r="F18" s="110">
        <v>0</v>
      </c>
      <c r="G18" s="110">
        <v>0</v>
      </c>
      <c r="H18" s="110">
        <v>0</v>
      </c>
      <c r="I18" s="110">
        <v>0</v>
      </c>
      <c r="J18" s="110">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10">
        <v>0</v>
      </c>
      <c r="AB18" s="110">
        <v>0</v>
      </c>
      <c r="AC18" s="110">
        <v>0.18043423307024686</v>
      </c>
      <c r="AD18" s="110">
        <v>3.0334522371710249E-3</v>
      </c>
      <c r="AE18" s="110">
        <v>0</v>
      </c>
      <c r="AF18" s="110">
        <v>0</v>
      </c>
      <c r="AG18" s="110">
        <v>0</v>
      </c>
      <c r="AH18" s="110">
        <v>3.7122513574642711E-2</v>
      </c>
      <c r="AI18" s="110">
        <v>0</v>
      </c>
      <c r="AJ18" s="110">
        <v>0</v>
      </c>
      <c r="AK18" s="110">
        <v>0</v>
      </c>
      <c r="AL18" s="110">
        <v>0</v>
      </c>
      <c r="AM18" s="110">
        <v>0</v>
      </c>
      <c r="AN18" s="110">
        <v>0</v>
      </c>
      <c r="AO18" s="110">
        <v>0</v>
      </c>
      <c r="AP18" s="110">
        <v>0</v>
      </c>
      <c r="AQ18" s="110">
        <v>0</v>
      </c>
      <c r="AR18" s="110">
        <v>0</v>
      </c>
      <c r="AS18" s="110">
        <v>0</v>
      </c>
      <c r="AT18" s="110">
        <v>0</v>
      </c>
      <c r="AU18" s="110">
        <v>0</v>
      </c>
      <c r="AV18" s="110">
        <v>0</v>
      </c>
      <c r="AW18" s="110">
        <v>0</v>
      </c>
      <c r="AX18" s="110">
        <v>0</v>
      </c>
      <c r="AY18" s="110">
        <v>0</v>
      </c>
      <c r="AZ18" s="110">
        <v>0</v>
      </c>
      <c r="BA18" s="110">
        <v>0</v>
      </c>
      <c r="BB18" s="110">
        <v>0</v>
      </c>
      <c r="BC18" s="110">
        <v>0</v>
      </c>
      <c r="BD18" s="110">
        <v>0</v>
      </c>
      <c r="BE18" s="110">
        <v>0</v>
      </c>
      <c r="BF18" s="110">
        <v>0</v>
      </c>
      <c r="BG18" s="110">
        <v>0</v>
      </c>
      <c r="BH18" s="110">
        <v>0</v>
      </c>
      <c r="BI18" s="110">
        <v>0</v>
      </c>
      <c r="BJ18" s="110">
        <v>0</v>
      </c>
      <c r="BK18" s="110">
        <v>0</v>
      </c>
      <c r="BL18" s="110">
        <v>0</v>
      </c>
      <c r="BM18" s="110">
        <v>0</v>
      </c>
    </row>
    <row r="19" spans="2:65" ht="14.45" customHeight="1" x14ac:dyDescent="0.25">
      <c r="B19" s="66">
        <v>4</v>
      </c>
      <c r="C19" s="69" t="s">
        <v>142</v>
      </c>
      <c r="D19" s="110">
        <v>0.22620169651272384</v>
      </c>
      <c r="E19" s="110">
        <v>4.2412818096135719E-3</v>
      </c>
      <c r="F19" s="110">
        <v>0</v>
      </c>
      <c r="G19" s="110">
        <v>0</v>
      </c>
      <c r="H19" s="110">
        <v>0</v>
      </c>
      <c r="I19" s="110">
        <v>0</v>
      </c>
      <c r="J19" s="110">
        <v>0</v>
      </c>
      <c r="K19" s="110">
        <v>0</v>
      </c>
      <c r="L19" s="110">
        <v>0</v>
      </c>
      <c r="M19" s="110">
        <v>0</v>
      </c>
      <c r="N19" s="110">
        <v>0</v>
      </c>
      <c r="O19" s="110">
        <v>0</v>
      </c>
      <c r="P19" s="110">
        <v>0</v>
      </c>
      <c r="Q19" s="110">
        <v>0</v>
      </c>
      <c r="R19" s="110">
        <v>0</v>
      </c>
      <c r="S19" s="110">
        <v>0</v>
      </c>
      <c r="T19" s="110">
        <v>0</v>
      </c>
      <c r="U19" s="110">
        <v>0</v>
      </c>
      <c r="V19" s="110">
        <v>0</v>
      </c>
      <c r="W19" s="110">
        <v>0</v>
      </c>
      <c r="X19" s="110">
        <v>0</v>
      </c>
      <c r="Y19" s="110">
        <v>0</v>
      </c>
      <c r="Z19" s="110">
        <v>0</v>
      </c>
      <c r="AA19" s="110">
        <v>0</v>
      </c>
      <c r="AB19" s="110">
        <v>0</v>
      </c>
      <c r="AC19" s="110">
        <v>0.22620169651272384</v>
      </c>
      <c r="AD19" s="110">
        <v>4.2412818096135719E-3</v>
      </c>
      <c r="AE19" s="110">
        <v>0</v>
      </c>
      <c r="AF19" s="110">
        <v>0</v>
      </c>
      <c r="AG19" s="110">
        <v>0</v>
      </c>
      <c r="AH19" s="110">
        <v>8.8502624841043547E-4</v>
      </c>
      <c r="AI19" s="110">
        <v>0</v>
      </c>
      <c r="AJ19" s="110">
        <v>0</v>
      </c>
      <c r="AK19" s="110">
        <v>0</v>
      </c>
      <c r="AL19" s="110">
        <v>0</v>
      </c>
      <c r="AM19" s="110">
        <v>0</v>
      </c>
      <c r="AN19" s="110">
        <v>0</v>
      </c>
      <c r="AO19" s="110">
        <v>0</v>
      </c>
      <c r="AP19" s="110">
        <v>0</v>
      </c>
      <c r="AQ19" s="110">
        <v>0</v>
      </c>
      <c r="AR19" s="110">
        <v>0</v>
      </c>
      <c r="AS19" s="110">
        <v>0</v>
      </c>
      <c r="AT19" s="110">
        <v>0</v>
      </c>
      <c r="AU19" s="110">
        <v>0</v>
      </c>
      <c r="AV19" s="110">
        <v>0</v>
      </c>
      <c r="AW19" s="110">
        <v>0</v>
      </c>
      <c r="AX19" s="110">
        <v>0</v>
      </c>
      <c r="AY19" s="110">
        <v>0</v>
      </c>
      <c r="AZ19" s="110">
        <v>0</v>
      </c>
      <c r="BA19" s="110">
        <v>0</v>
      </c>
      <c r="BB19" s="110">
        <v>0</v>
      </c>
      <c r="BC19" s="110">
        <v>0</v>
      </c>
      <c r="BD19" s="110">
        <v>0</v>
      </c>
      <c r="BE19" s="110">
        <v>0</v>
      </c>
      <c r="BF19" s="110">
        <v>0</v>
      </c>
      <c r="BG19" s="110">
        <v>0</v>
      </c>
      <c r="BH19" s="110">
        <v>0</v>
      </c>
      <c r="BI19" s="110">
        <v>0</v>
      </c>
      <c r="BJ19" s="110">
        <v>0</v>
      </c>
      <c r="BK19" s="110">
        <v>0</v>
      </c>
      <c r="BL19" s="110">
        <v>0</v>
      </c>
      <c r="BM19" s="110">
        <v>0</v>
      </c>
    </row>
    <row r="20" spans="2:65" s="65" customFormat="1" ht="25.5" customHeight="1" x14ac:dyDescent="0.25">
      <c r="B20" s="66">
        <v>5</v>
      </c>
      <c r="C20" s="69" t="s">
        <v>143</v>
      </c>
      <c r="D20" s="110">
        <v>0.12502328816464423</v>
      </c>
      <c r="E20" s="110">
        <v>1.6270664364760972E-3</v>
      </c>
      <c r="F20" s="110">
        <v>0</v>
      </c>
      <c r="G20" s="110">
        <v>0</v>
      </c>
      <c r="H20" s="110">
        <v>0</v>
      </c>
      <c r="I20" s="110">
        <v>0</v>
      </c>
      <c r="J20" s="110">
        <v>0</v>
      </c>
      <c r="K20" s="110">
        <v>0</v>
      </c>
      <c r="L20" s="110">
        <v>0</v>
      </c>
      <c r="M20" s="110">
        <v>0</v>
      </c>
      <c r="N20" s="110">
        <v>0</v>
      </c>
      <c r="O20" s="110">
        <v>0</v>
      </c>
      <c r="P20" s="110">
        <v>0</v>
      </c>
      <c r="Q20" s="110">
        <v>0</v>
      </c>
      <c r="R20" s="110">
        <v>0</v>
      </c>
      <c r="S20" s="110">
        <v>0</v>
      </c>
      <c r="T20" s="110">
        <v>0</v>
      </c>
      <c r="U20" s="110">
        <v>0</v>
      </c>
      <c r="V20" s="110">
        <v>0</v>
      </c>
      <c r="W20" s="110">
        <v>0</v>
      </c>
      <c r="X20" s="110">
        <v>0</v>
      </c>
      <c r="Y20" s="110">
        <v>0</v>
      </c>
      <c r="Z20" s="110">
        <v>0</v>
      </c>
      <c r="AA20" s="110">
        <v>0</v>
      </c>
      <c r="AB20" s="110">
        <v>0</v>
      </c>
      <c r="AC20" s="110">
        <v>0.12502328816464423</v>
      </c>
      <c r="AD20" s="110">
        <v>1.6270664364760972E-3</v>
      </c>
      <c r="AE20" s="110">
        <v>0</v>
      </c>
      <c r="AF20" s="110">
        <v>0</v>
      </c>
      <c r="AG20" s="110">
        <v>0</v>
      </c>
      <c r="AH20" s="110">
        <v>1.6789848807320779E-2</v>
      </c>
      <c r="AI20" s="110">
        <v>0</v>
      </c>
      <c r="AJ20" s="110">
        <v>0</v>
      </c>
      <c r="AK20" s="110">
        <v>0</v>
      </c>
      <c r="AL20" s="110">
        <v>0</v>
      </c>
      <c r="AM20" s="110">
        <v>0</v>
      </c>
      <c r="AN20" s="110">
        <v>0</v>
      </c>
      <c r="AO20" s="110">
        <v>0</v>
      </c>
      <c r="AP20" s="110">
        <v>0</v>
      </c>
      <c r="AQ20" s="110">
        <v>0</v>
      </c>
      <c r="AR20" s="110">
        <v>0</v>
      </c>
      <c r="AS20" s="110">
        <v>0</v>
      </c>
      <c r="AT20" s="110">
        <v>0</v>
      </c>
      <c r="AU20" s="110">
        <v>0</v>
      </c>
      <c r="AV20" s="110">
        <v>0</v>
      </c>
      <c r="AW20" s="110">
        <v>0</v>
      </c>
      <c r="AX20" s="110">
        <v>0</v>
      </c>
      <c r="AY20" s="110">
        <v>0</v>
      </c>
      <c r="AZ20" s="110">
        <v>0</v>
      </c>
      <c r="BA20" s="110">
        <v>0</v>
      </c>
      <c r="BB20" s="110">
        <v>0</v>
      </c>
      <c r="BC20" s="110">
        <v>0</v>
      </c>
      <c r="BD20" s="110">
        <v>0</v>
      </c>
      <c r="BE20" s="110">
        <v>0</v>
      </c>
      <c r="BF20" s="110">
        <v>0</v>
      </c>
      <c r="BG20" s="110">
        <v>0</v>
      </c>
      <c r="BH20" s="110">
        <v>0</v>
      </c>
      <c r="BI20" s="110">
        <v>0</v>
      </c>
      <c r="BJ20" s="110">
        <v>0</v>
      </c>
      <c r="BK20" s="110">
        <v>0</v>
      </c>
      <c r="BL20" s="110">
        <v>0</v>
      </c>
      <c r="BM20" s="110">
        <v>0</v>
      </c>
    </row>
    <row r="21" spans="2:65" ht="14.45" customHeight="1" x14ac:dyDescent="0.25">
      <c r="B21" s="66">
        <v>6</v>
      </c>
      <c r="C21" s="69" t="s">
        <v>144</v>
      </c>
      <c r="D21" s="110">
        <v>0.22620043320680261</v>
      </c>
      <c r="E21" s="110">
        <v>4.2033927384245856E-3</v>
      </c>
      <c r="F21" s="113"/>
      <c r="G21" s="110">
        <v>0</v>
      </c>
      <c r="H21" s="110">
        <v>0</v>
      </c>
      <c r="I21" s="110">
        <v>0</v>
      </c>
      <c r="J21" s="110">
        <v>0</v>
      </c>
      <c r="K21" s="111"/>
      <c r="L21" s="110">
        <v>0</v>
      </c>
      <c r="M21" s="110">
        <v>0</v>
      </c>
      <c r="N21" s="110">
        <v>0</v>
      </c>
      <c r="O21" s="111"/>
      <c r="P21" s="110">
        <v>0</v>
      </c>
      <c r="Q21" s="110">
        <v>0</v>
      </c>
      <c r="R21" s="110">
        <v>0</v>
      </c>
      <c r="S21" s="111"/>
      <c r="T21" s="110">
        <v>0</v>
      </c>
      <c r="U21" s="110">
        <v>0</v>
      </c>
      <c r="V21" s="110">
        <v>0</v>
      </c>
      <c r="W21" s="114"/>
      <c r="X21" s="110">
        <v>0</v>
      </c>
      <c r="Y21" s="110">
        <v>0</v>
      </c>
      <c r="Z21" s="110">
        <v>0</v>
      </c>
      <c r="AA21" s="111"/>
      <c r="AB21" s="110">
        <v>0</v>
      </c>
      <c r="AC21" s="110">
        <v>0.22620043320680261</v>
      </c>
      <c r="AD21" s="110">
        <v>4.2033927384245856E-3</v>
      </c>
      <c r="AE21" s="111"/>
      <c r="AF21" s="110">
        <v>0</v>
      </c>
      <c r="AG21" s="110">
        <v>0</v>
      </c>
      <c r="AH21" s="110">
        <v>1.9447638518911497E-2</v>
      </c>
      <c r="AI21" s="110">
        <v>0</v>
      </c>
      <c r="AJ21" s="110">
        <v>0</v>
      </c>
      <c r="AK21" s="111"/>
      <c r="AL21" s="110">
        <v>0</v>
      </c>
      <c r="AM21" s="110">
        <v>0</v>
      </c>
      <c r="AN21" s="110">
        <v>0</v>
      </c>
      <c r="AO21" s="110">
        <v>0</v>
      </c>
      <c r="AP21" s="111"/>
      <c r="AQ21" s="110">
        <v>0</v>
      </c>
      <c r="AR21" s="110">
        <v>0</v>
      </c>
      <c r="AS21" s="110">
        <v>0</v>
      </c>
      <c r="AT21" s="111"/>
      <c r="AU21" s="110">
        <v>0</v>
      </c>
      <c r="AV21" s="110">
        <v>0</v>
      </c>
      <c r="AW21" s="110">
        <v>0</v>
      </c>
      <c r="AX21" s="111"/>
      <c r="AY21" s="110">
        <v>0</v>
      </c>
      <c r="AZ21" s="110">
        <v>0</v>
      </c>
      <c r="BA21" s="110">
        <v>0</v>
      </c>
      <c r="BB21" s="111"/>
      <c r="BC21" s="110">
        <v>0</v>
      </c>
      <c r="BD21" s="110">
        <v>0</v>
      </c>
      <c r="BE21" s="110">
        <v>0</v>
      </c>
      <c r="BF21" s="111"/>
      <c r="BG21" s="110">
        <v>0</v>
      </c>
      <c r="BH21" s="110">
        <v>0</v>
      </c>
      <c r="BI21" s="110">
        <v>0</v>
      </c>
      <c r="BJ21" s="111"/>
      <c r="BK21" s="110">
        <v>0</v>
      </c>
      <c r="BL21" s="110">
        <v>0</v>
      </c>
      <c r="BM21" s="110">
        <v>0</v>
      </c>
    </row>
    <row r="22" spans="2:65" ht="14.45" customHeight="1" x14ac:dyDescent="0.25">
      <c r="B22" s="66">
        <v>7</v>
      </c>
      <c r="C22" s="70" t="s">
        <v>145</v>
      </c>
      <c r="D22" s="110">
        <v>0</v>
      </c>
      <c r="E22" s="110">
        <v>0</v>
      </c>
      <c r="F22" s="110">
        <v>0</v>
      </c>
      <c r="G22" s="110">
        <v>0</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110">
        <v>0</v>
      </c>
      <c r="X22" s="110">
        <v>0</v>
      </c>
      <c r="Y22" s="110">
        <v>0</v>
      </c>
      <c r="Z22" s="110">
        <v>0</v>
      </c>
      <c r="AA22" s="110">
        <v>0</v>
      </c>
      <c r="AB22" s="110">
        <v>0</v>
      </c>
      <c r="AC22" s="110">
        <v>0</v>
      </c>
      <c r="AD22" s="110">
        <v>0</v>
      </c>
      <c r="AE22" s="110">
        <v>0</v>
      </c>
      <c r="AF22" s="110">
        <v>0</v>
      </c>
      <c r="AG22" s="110">
        <v>0</v>
      </c>
      <c r="AH22" s="110">
        <v>6.2560762140228708E-7</v>
      </c>
      <c r="AI22" s="110">
        <v>0</v>
      </c>
      <c r="AJ22" s="110">
        <v>0</v>
      </c>
      <c r="AK22" s="110">
        <v>0</v>
      </c>
      <c r="AL22" s="110">
        <v>0</v>
      </c>
      <c r="AM22" s="110">
        <v>0</v>
      </c>
      <c r="AN22" s="110">
        <v>0</v>
      </c>
      <c r="AO22" s="110">
        <v>0</v>
      </c>
      <c r="AP22" s="110">
        <v>0</v>
      </c>
      <c r="AQ22" s="110">
        <v>0</v>
      </c>
      <c r="AR22" s="110">
        <v>0</v>
      </c>
      <c r="AS22" s="110">
        <v>0</v>
      </c>
      <c r="AT22" s="110">
        <v>0</v>
      </c>
      <c r="AU22" s="110">
        <v>0</v>
      </c>
      <c r="AV22" s="110">
        <v>0</v>
      </c>
      <c r="AW22" s="110">
        <v>0</v>
      </c>
      <c r="AX22" s="110">
        <v>0</v>
      </c>
      <c r="AY22" s="110">
        <v>0</v>
      </c>
      <c r="AZ22" s="110">
        <v>0</v>
      </c>
      <c r="BA22" s="110">
        <v>0</v>
      </c>
      <c r="BB22" s="110">
        <v>0</v>
      </c>
      <c r="BC22" s="110">
        <v>0</v>
      </c>
      <c r="BD22" s="110">
        <v>0</v>
      </c>
      <c r="BE22" s="110">
        <v>0</v>
      </c>
      <c r="BF22" s="110">
        <v>0</v>
      </c>
      <c r="BG22" s="110">
        <v>0</v>
      </c>
      <c r="BH22" s="110">
        <v>0</v>
      </c>
      <c r="BI22" s="110">
        <v>0</v>
      </c>
      <c r="BJ22" s="110">
        <v>0</v>
      </c>
      <c r="BK22" s="110">
        <v>0</v>
      </c>
      <c r="BL22" s="110">
        <v>0</v>
      </c>
      <c r="BM22" s="110">
        <v>0</v>
      </c>
    </row>
    <row r="23" spans="2:65" ht="14.45" customHeight="1" x14ac:dyDescent="0.25">
      <c r="B23" s="66">
        <v>8</v>
      </c>
      <c r="C23" s="69" t="s">
        <v>146</v>
      </c>
      <c r="D23" s="110">
        <v>0</v>
      </c>
      <c r="E23" s="110">
        <v>0</v>
      </c>
      <c r="F23" s="110">
        <v>0</v>
      </c>
      <c r="G23" s="110">
        <v>0</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10">
        <v>0</v>
      </c>
      <c r="AN23" s="110">
        <v>0</v>
      </c>
      <c r="AO23" s="110">
        <v>0</v>
      </c>
      <c r="AP23" s="110">
        <v>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0</v>
      </c>
      <c r="BH23" s="110">
        <v>0</v>
      </c>
      <c r="BI23" s="110">
        <v>0</v>
      </c>
      <c r="BJ23" s="110">
        <v>0</v>
      </c>
      <c r="BK23" s="110">
        <v>0</v>
      </c>
      <c r="BL23" s="110">
        <v>0</v>
      </c>
      <c r="BM23" s="110">
        <v>0</v>
      </c>
    </row>
    <row r="24" spans="2:65" ht="14.45" customHeight="1" x14ac:dyDescent="0.25">
      <c r="B24" s="66">
        <v>9</v>
      </c>
      <c r="C24" s="71" t="s">
        <v>142</v>
      </c>
      <c r="D24" s="110">
        <v>0</v>
      </c>
      <c r="E24" s="110">
        <v>0</v>
      </c>
      <c r="F24" s="110">
        <v>0</v>
      </c>
      <c r="G24" s="110">
        <v>0</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0">
        <v>0</v>
      </c>
      <c r="Y24" s="110">
        <v>0</v>
      </c>
      <c r="Z24" s="110">
        <v>0</v>
      </c>
      <c r="AA24" s="110">
        <v>0</v>
      </c>
      <c r="AB24" s="110">
        <v>0</v>
      </c>
      <c r="AC24" s="110">
        <v>0</v>
      </c>
      <c r="AD24" s="110">
        <v>0</v>
      </c>
      <c r="AE24" s="110">
        <v>0</v>
      </c>
      <c r="AF24" s="110">
        <v>0</v>
      </c>
      <c r="AG24" s="110">
        <v>0</v>
      </c>
      <c r="AH24" s="110">
        <v>0</v>
      </c>
      <c r="AI24" s="110">
        <v>0</v>
      </c>
      <c r="AJ24" s="110">
        <v>0</v>
      </c>
      <c r="AK24" s="110">
        <v>0</v>
      </c>
      <c r="AL24" s="110">
        <v>0</v>
      </c>
      <c r="AM24" s="110">
        <v>0</v>
      </c>
      <c r="AN24" s="110">
        <v>0</v>
      </c>
      <c r="AO24" s="110">
        <v>0</v>
      </c>
      <c r="AP24" s="110">
        <v>0</v>
      </c>
      <c r="AQ24" s="110">
        <v>0</v>
      </c>
      <c r="AR24" s="110">
        <v>0</v>
      </c>
      <c r="AS24" s="110">
        <v>0</v>
      </c>
      <c r="AT24" s="110">
        <v>0</v>
      </c>
      <c r="AU24" s="110">
        <v>0</v>
      </c>
      <c r="AV24" s="110">
        <v>0</v>
      </c>
      <c r="AW24" s="110">
        <v>0</v>
      </c>
      <c r="AX24" s="110">
        <v>0</v>
      </c>
      <c r="AY24" s="110">
        <v>0</v>
      </c>
      <c r="AZ24" s="110">
        <v>0</v>
      </c>
      <c r="BA24" s="110">
        <v>0</v>
      </c>
      <c r="BB24" s="110">
        <v>0</v>
      </c>
      <c r="BC24" s="110">
        <v>0</v>
      </c>
      <c r="BD24" s="110">
        <v>0</v>
      </c>
      <c r="BE24" s="110">
        <v>0</v>
      </c>
      <c r="BF24" s="110">
        <v>0</v>
      </c>
      <c r="BG24" s="110">
        <v>0</v>
      </c>
      <c r="BH24" s="110">
        <v>0</v>
      </c>
      <c r="BI24" s="110">
        <v>0</v>
      </c>
      <c r="BJ24" s="110">
        <v>0</v>
      </c>
      <c r="BK24" s="110">
        <v>0</v>
      </c>
      <c r="BL24" s="110">
        <v>0</v>
      </c>
      <c r="BM24" s="110">
        <v>0</v>
      </c>
    </row>
    <row r="25" spans="2:65" s="65" customFormat="1" ht="25.5" customHeight="1" x14ac:dyDescent="0.25">
      <c r="B25" s="66">
        <v>10</v>
      </c>
      <c r="C25" s="71" t="s">
        <v>143</v>
      </c>
      <c r="D25" s="110">
        <v>0</v>
      </c>
      <c r="E25" s="110">
        <v>0</v>
      </c>
      <c r="F25" s="110">
        <v>0</v>
      </c>
      <c r="G25" s="110">
        <v>0</v>
      </c>
      <c r="H25" s="110">
        <v>0</v>
      </c>
      <c r="I25" s="110">
        <v>0</v>
      </c>
      <c r="J25" s="110">
        <v>0</v>
      </c>
      <c r="K25" s="110">
        <v>0</v>
      </c>
      <c r="L25" s="110">
        <v>0</v>
      </c>
      <c r="M25" s="110">
        <v>0</v>
      </c>
      <c r="N25" s="110">
        <v>0</v>
      </c>
      <c r="O25" s="110">
        <v>0</v>
      </c>
      <c r="P25" s="110">
        <v>0</v>
      </c>
      <c r="Q25" s="110">
        <v>0</v>
      </c>
      <c r="R25" s="110">
        <v>0</v>
      </c>
      <c r="S25" s="110">
        <v>0</v>
      </c>
      <c r="T25" s="110">
        <v>0</v>
      </c>
      <c r="U25" s="110">
        <v>0</v>
      </c>
      <c r="V25" s="110">
        <v>0</v>
      </c>
      <c r="W25" s="110">
        <v>0</v>
      </c>
      <c r="X25" s="110">
        <v>0</v>
      </c>
      <c r="Y25" s="110">
        <v>0</v>
      </c>
      <c r="Z25" s="110">
        <v>0</v>
      </c>
      <c r="AA25" s="110">
        <v>0</v>
      </c>
      <c r="AB25" s="110">
        <v>0</v>
      </c>
      <c r="AC25" s="110">
        <v>0</v>
      </c>
      <c r="AD25" s="110">
        <v>0</v>
      </c>
      <c r="AE25" s="110">
        <v>0</v>
      </c>
      <c r="AF25" s="110">
        <v>0</v>
      </c>
      <c r="AG25" s="110">
        <v>0</v>
      </c>
      <c r="AH25" s="110">
        <v>0</v>
      </c>
      <c r="AI25" s="110">
        <v>0</v>
      </c>
      <c r="AJ25" s="110">
        <v>0</v>
      </c>
      <c r="AK25" s="110">
        <v>0</v>
      </c>
      <c r="AL25" s="110">
        <v>0</v>
      </c>
      <c r="AM25" s="110">
        <v>0</v>
      </c>
      <c r="AN25" s="110">
        <v>0</v>
      </c>
      <c r="AO25" s="110">
        <v>0</v>
      </c>
      <c r="AP25" s="110">
        <v>0</v>
      </c>
      <c r="AQ25" s="110">
        <v>0</v>
      </c>
      <c r="AR25" s="110">
        <v>0</v>
      </c>
      <c r="AS25" s="110">
        <v>0</v>
      </c>
      <c r="AT25" s="110">
        <v>0</v>
      </c>
      <c r="AU25" s="110">
        <v>0</v>
      </c>
      <c r="AV25" s="110">
        <v>0</v>
      </c>
      <c r="AW25" s="110">
        <v>0</v>
      </c>
      <c r="AX25" s="110">
        <v>0</v>
      </c>
      <c r="AY25" s="110">
        <v>0</v>
      </c>
      <c r="AZ25" s="110">
        <v>0</v>
      </c>
      <c r="BA25" s="110">
        <v>0</v>
      </c>
      <c r="BB25" s="110">
        <v>0</v>
      </c>
      <c r="BC25" s="110">
        <v>0</v>
      </c>
      <c r="BD25" s="110">
        <v>0</v>
      </c>
      <c r="BE25" s="110">
        <v>0</v>
      </c>
      <c r="BF25" s="110">
        <v>0</v>
      </c>
      <c r="BG25" s="110">
        <v>0</v>
      </c>
      <c r="BH25" s="110">
        <v>0</v>
      </c>
      <c r="BI25" s="110">
        <v>0</v>
      </c>
      <c r="BJ25" s="110">
        <v>0</v>
      </c>
      <c r="BK25" s="110">
        <v>0</v>
      </c>
      <c r="BL25" s="110">
        <v>0</v>
      </c>
      <c r="BM25" s="110">
        <v>0</v>
      </c>
    </row>
    <row r="26" spans="2:65" ht="14.45" customHeight="1" x14ac:dyDescent="0.25">
      <c r="B26" s="66">
        <v>11</v>
      </c>
      <c r="C26" s="71" t="s">
        <v>144</v>
      </c>
      <c r="D26" s="110">
        <v>0</v>
      </c>
      <c r="E26" s="110">
        <v>0</v>
      </c>
      <c r="F26" s="113"/>
      <c r="G26" s="110">
        <v>0</v>
      </c>
      <c r="H26" s="110">
        <v>0</v>
      </c>
      <c r="I26" s="110">
        <v>0</v>
      </c>
      <c r="J26" s="110">
        <v>0</v>
      </c>
      <c r="K26" s="113"/>
      <c r="L26" s="110">
        <v>0</v>
      </c>
      <c r="M26" s="110">
        <v>0</v>
      </c>
      <c r="N26" s="110">
        <v>0</v>
      </c>
      <c r="O26" s="111"/>
      <c r="P26" s="110">
        <v>0</v>
      </c>
      <c r="Q26" s="110">
        <v>0</v>
      </c>
      <c r="R26" s="110">
        <v>0</v>
      </c>
      <c r="S26" s="111"/>
      <c r="T26" s="110">
        <v>0</v>
      </c>
      <c r="U26" s="110">
        <v>0</v>
      </c>
      <c r="V26" s="110">
        <v>0</v>
      </c>
      <c r="W26" s="114"/>
      <c r="X26" s="110">
        <v>0</v>
      </c>
      <c r="Y26" s="110">
        <v>0</v>
      </c>
      <c r="Z26" s="110">
        <v>0</v>
      </c>
      <c r="AA26" s="111"/>
      <c r="AB26" s="110">
        <v>0</v>
      </c>
      <c r="AC26" s="110">
        <v>0</v>
      </c>
      <c r="AD26" s="110">
        <v>0</v>
      </c>
      <c r="AE26" s="111"/>
      <c r="AF26" s="110">
        <v>0</v>
      </c>
      <c r="AG26" s="110">
        <v>0</v>
      </c>
      <c r="AH26" s="110">
        <v>0</v>
      </c>
      <c r="AI26" s="110">
        <v>0</v>
      </c>
      <c r="AJ26" s="110">
        <v>0</v>
      </c>
      <c r="AK26" s="111"/>
      <c r="AL26" s="110">
        <v>0</v>
      </c>
      <c r="AM26" s="110">
        <v>0</v>
      </c>
      <c r="AN26" s="110">
        <v>0</v>
      </c>
      <c r="AO26" s="110">
        <v>0</v>
      </c>
      <c r="AP26" s="111"/>
      <c r="AQ26" s="110">
        <v>0</v>
      </c>
      <c r="AR26" s="110">
        <v>0</v>
      </c>
      <c r="AS26" s="110">
        <v>0</v>
      </c>
      <c r="AT26" s="111"/>
      <c r="AU26" s="110">
        <v>0</v>
      </c>
      <c r="AV26" s="110">
        <v>0</v>
      </c>
      <c r="AW26" s="110">
        <v>0</v>
      </c>
      <c r="AX26" s="111"/>
      <c r="AY26" s="110">
        <v>0</v>
      </c>
      <c r="AZ26" s="110">
        <v>0</v>
      </c>
      <c r="BA26" s="110">
        <v>0</v>
      </c>
      <c r="BB26" s="111"/>
      <c r="BC26" s="110">
        <v>0</v>
      </c>
      <c r="BD26" s="110">
        <v>0</v>
      </c>
      <c r="BE26" s="110">
        <v>0</v>
      </c>
      <c r="BF26" s="111"/>
      <c r="BG26" s="110">
        <v>0</v>
      </c>
      <c r="BH26" s="110">
        <v>0</v>
      </c>
      <c r="BI26" s="110">
        <v>0</v>
      </c>
      <c r="BJ26" s="111"/>
      <c r="BK26" s="110">
        <v>0</v>
      </c>
      <c r="BL26" s="110">
        <v>0</v>
      </c>
      <c r="BM26" s="110">
        <v>0</v>
      </c>
    </row>
    <row r="27" spans="2:65" ht="14.45" customHeight="1" x14ac:dyDescent="0.25">
      <c r="B27" s="66">
        <v>12</v>
      </c>
      <c r="C27" s="69" t="s">
        <v>147</v>
      </c>
      <c r="D27" s="110">
        <v>0</v>
      </c>
      <c r="E27" s="110">
        <v>0</v>
      </c>
      <c r="F27" s="110">
        <v>0</v>
      </c>
      <c r="G27" s="110">
        <v>0</v>
      </c>
      <c r="H27" s="110">
        <v>0</v>
      </c>
      <c r="I27" s="110">
        <v>0</v>
      </c>
      <c r="J27" s="110">
        <v>0</v>
      </c>
      <c r="K27" s="110">
        <v>0</v>
      </c>
      <c r="L27" s="110">
        <v>0</v>
      </c>
      <c r="M27" s="110">
        <v>0</v>
      </c>
      <c r="N27" s="110">
        <v>0</v>
      </c>
      <c r="O27" s="110">
        <v>0</v>
      </c>
      <c r="P27" s="110">
        <v>0</v>
      </c>
      <c r="Q27" s="110">
        <v>0</v>
      </c>
      <c r="R27" s="110">
        <v>0</v>
      </c>
      <c r="S27" s="110">
        <v>0</v>
      </c>
      <c r="T27" s="110">
        <v>0</v>
      </c>
      <c r="U27" s="110">
        <v>0</v>
      </c>
      <c r="V27" s="110">
        <v>0</v>
      </c>
      <c r="W27" s="110">
        <v>0</v>
      </c>
      <c r="X27" s="110">
        <v>0</v>
      </c>
      <c r="Y27" s="110">
        <v>0</v>
      </c>
      <c r="Z27" s="110">
        <v>0</v>
      </c>
      <c r="AA27" s="110">
        <v>0</v>
      </c>
      <c r="AB27" s="110">
        <v>0</v>
      </c>
      <c r="AC27" s="110">
        <v>0</v>
      </c>
      <c r="AD27" s="110">
        <v>0</v>
      </c>
      <c r="AE27" s="110">
        <v>0</v>
      </c>
      <c r="AF27" s="110">
        <v>0</v>
      </c>
      <c r="AG27" s="110">
        <v>0</v>
      </c>
      <c r="AH27" s="110">
        <v>0</v>
      </c>
      <c r="AI27" s="110">
        <v>0</v>
      </c>
      <c r="AJ27" s="110">
        <v>0</v>
      </c>
      <c r="AK27" s="110">
        <v>0</v>
      </c>
      <c r="AL27" s="110">
        <v>0</v>
      </c>
      <c r="AM27" s="110">
        <v>0</v>
      </c>
      <c r="AN27" s="110">
        <v>0</v>
      </c>
      <c r="AO27" s="110">
        <v>0</v>
      </c>
      <c r="AP27" s="110">
        <v>0</v>
      </c>
      <c r="AQ27" s="110">
        <v>0</v>
      </c>
      <c r="AR27" s="110">
        <v>0</v>
      </c>
      <c r="AS27" s="110">
        <v>0</v>
      </c>
      <c r="AT27" s="110">
        <v>0</v>
      </c>
      <c r="AU27" s="110">
        <v>0</v>
      </c>
      <c r="AV27" s="110">
        <v>0</v>
      </c>
      <c r="AW27" s="110">
        <v>0</v>
      </c>
      <c r="AX27" s="110">
        <v>0</v>
      </c>
      <c r="AY27" s="110">
        <v>0</v>
      </c>
      <c r="AZ27" s="110">
        <v>0</v>
      </c>
      <c r="BA27" s="110">
        <v>0</v>
      </c>
      <c r="BB27" s="110">
        <v>0</v>
      </c>
      <c r="BC27" s="110">
        <v>0</v>
      </c>
      <c r="BD27" s="110">
        <v>0</v>
      </c>
      <c r="BE27" s="110">
        <v>0</v>
      </c>
      <c r="BF27" s="110">
        <v>0</v>
      </c>
      <c r="BG27" s="110">
        <v>0</v>
      </c>
      <c r="BH27" s="110">
        <v>0</v>
      </c>
      <c r="BI27" s="110">
        <v>0</v>
      </c>
      <c r="BJ27" s="110">
        <v>0</v>
      </c>
      <c r="BK27" s="110">
        <v>0</v>
      </c>
      <c r="BL27" s="110">
        <v>0</v>
      </c>
      <c r="BM27" s="110">
        <v>0</v>
      </c>
    </row>
    <row r="28" spans="2:65" s="65" customFormat="1" ht="14.45" customHeight="1" x14ac:dyDescent="0.25">
      <c r="B28" s="66">
        <v>13</v>
      </c>
      <c r="C28" s="71" t="s">
        <v>142</v>
      </c>
      <c r="D28" s="110">
        <v>0</v>
      </c>
      <c r="E28" s="110">
        <v>0</v>
      </c>
      <c r="F28" s="110">
        <v>0</v>
      </c>
      <c r="G28" s="110">
        <v>0</v>
      </c>
      <c r="H28" s="110">
        <v>0</v>
      </c>
      <c r="I28" s="110">
        <v>0</v>
      </c>
      <c r="J28" s="110">
        <v>0</v>
      </c>
      <c r="K28" s="110">
        <v>0</v>
      </c>
      <c r="L28" s="110">
        <v>0</v>
      </c>
      <c r="M28" s="110">
        <v>0</v>
      </c>
      <c r="N28" s="110">
        <v>0</v>
      </c>
      <c r="O28" s="110">
        <v>0</v>
      </c>
      <c r="P28" s="110">
        <v>0</v>
      </c>
      <c r="Q28" s="110">
        <v>0</v>
      </c>
      <c r="R28" s="110">
        <v>0</v>
      </c>
      <c r="S28" s="110">
        <v>0</v>
      </c>
      <c r="T28" s="110">
        <v>0</v>
      </c>
      <c r="U28" s="110">
        <v>0</v>
      </c>
      <c r="V28" s="110">
        <v>0</v>
      </c>
      <c r="W28" s="110">
        <v>0</v>
      </c>
      <c r="X28" s="110">
        <v>0</v>
      </c>
      <c r="Y28" s="110">
        <v>0</v>
      </c>
      <c r="Z28" s="110">
        <v>0</v>
      </c>
      <c r="AA28" s="110">
        <v>0</v>
      </c>
      <c r="AB28" s="110">
        <v>0</v>
      </c>
      <c r="AC28" s="110">
        <v>0</v>
      </c>
      <c r="AD28" s="110">
        <v>0</v>
      </c>
      <c r="AE28" s="110">
        <v>0</v>
      </c>
      <c r="AF28" s="110">
        <v>0</v>
      </c>
      <c r="AG28" s="110">
        <v>0</v>
      </c>
      <c r="AH28" s="110">
        <v>0</v>
      </c>
      <c r="AI28" s="110">
        <v>0</v>
      </c>
      <c r="AJ28" s="110">
        <v>0</v>
      </c>
      <c r="AK28" s="110">
        <v>0</v>
      </c>
      <c r="AL28" s="110">
        <v>0</v>
      </c>
      <c r="AM28" s="110">
        <v>0</v>
      </c>
      <c r="AN28" s="110">
        <v>0</v>
      </c>
      <c r="AO28" s="110">
        <v>0</v>
      </c>
      <c r="AP28" s="110">
        <v>0</v>
      </c>
      <c r="AQ28" s="110">
        <v>0</v>
      </c>
      <c r="AR28" s="110">
        <v>0</v>
      </c>
      <c r="AS28" s="110">
        <v>0</v>
      </c>
      <c r="AT28" s="110">
        <v>0</v>
      </c>
      <c r="AU28" s="110">
        <v>0</v>
      </c>
      <c r="AV28" s="110">
        <v>0</v>
      </c>
      <c r="AW28" s="110">
        <v>0</v>
      </c>
      <c r="AX28" s="110">
        <v>0</v>
      </c>
      <c r="AY28" s="110">
        <v>0</v>
      </c>
      <c r="AZ28" s="110">
        <v>0</v>
      </c>
      <c r="BA28" s="110">
        <v>0</v>
      </c>
      <c r="BB28" s="110">
        <v>0</v>
      </c>
      <c r="BC28" s="110">
        <v>0</v>
      </c>
      <c r="BD28" s="110">
        <v>0</v>
      </c>
      <c r="BE28" s="110">
        <v>0</v>
      </c>
      <c r="BF28" s="110">
        <v>0</v>
      </c>
      <c r="BG28" s="110">
        <v>0</v>
      </c>
      <c r="BH28" s="110">
        <v>0</v>
      </c>
      <c r="BI28" s="110">
        <v>0</v>
      </c>
      <c r="BJ28" s="110">
        <v>0</v>
      </c>
      <c r="BK28" s="110">
        <v>0</v>
      </c>
      <c r="BL28" s="110">
        <v>0</v>
      </c>
      <c r="BM28" s="110">
        <v>0</v>
      </c>
    </row>
    <row r="29" spans="2:65" s="65" customFormat="1" ht="25.5" customHeight="1" x14ac:dyDescent="0.25">
      <c r="B29" s="66">
        <v>14</v>
      </c>
      <c r="C29" s="71" t="s">
        <v>143</v>
      </c>
      <c r="D29" s="110">
        <v>0</v>
      </c>
      <c r="E29" s="110">
        <v>0</v>
      </c>
      <c r="F29" s="110">
        <v>0</v>
      </c>
      <c r="G29" s="110">
        <v>0</v>
      </c>
      <c r="H29" s="110">
        <v>0</v>
      </c>
      <c r="I29" s="110">
        <v>0</v>
      </c>
      <c r="J29" s="110">
        <v>0</v>
      </c>
      <c r="K29" s="110">
        <v>0</v>
      </c>
      <c r="L29" s="110">
        <v>0</v>
      </c>
      <c r="M29" s="110">
        <v>0</v>
      </c>
      <c r="N29" s="110">
        <v>0</v>
      </c>
      <c r="O29" s="110">
        <v>0</v>
      </c>
      <c r="P29" s="110">
        <v>0</v>
      </c>
      <c r="Q29" s="110">
        <v>0</v>
      </c>
      <c r="R29" s="110">
        <v>0</v>
      </c>
      <c r="S29" s="110">
        <v>0</v>
      </c>
      <c r="T29" s="110">
        <v>0</v>
      </c>
      <c r="U29" s="110">
        <v>0</v>
      </c>
      <c r="V29" s="110">
        <v>0</v>
      </c>
      <c r="W29" s="110">
        <v>0</v>
      </c>
      <c r="X29" s="110">
        <v>0</v>
      </c>
      <c r="Y29" s="110">
        <v>0</v>
      </c>
      <c r="Z29" s="110">
        <v>0</v>
      </c>
      <c r="AA29" s="110">
        <v>0</v>
      </c>
      <c r="AB29" s="110">
        <v>0</v>
      </c>
      <c r="AC29" s="110">
        <v>0</v>
      </c>
      <c r="AD29" s="110">
        <v>0</v>
      </c>
      <c r="AE29" s="110">
        <v>0</v>
      </c>
      <c r="AF29" s="110">
        <v>0</v>
      </c>
      <c r="AG29" s="110">
        <v>0</v>
      </c>
      <c r="AH29" s="110">
        <v>0</v>
      </c>
      <c r="AI29" s="110">
        <v>0</v>
      </c>
      <c r="AJ29" s="110">
        <v>0</v>
      </c>
      <c r="AK29" s="110">
        <v>0</v>
      </c>
      <c r="AL29" s="110">
        <v>0</v>
      </c>
      <c r="AM29" s="110">
        <v>0</v>
      </c>
      <c r="AN29" s="110">
        <v>0</v>
      </c>
      <c r="AO29" s="110">
        <v>0</v>
      </c>
      <c r="AP29" s="110">
        <v>0</v>
      </c>
      <c r="AQ29" s="110">
        <v>0</v>
      </c>
      <c r="AR29" s="110">
        <v>0</v>
      </c>
      <c r="AS29" s="110">
        <v>0</v>
      </c>
      <c r="AT29" s="110">
        <v>0</v>
      </c>
      <c r="AU29" s="110">
        <v>0</v>
      </c>
      <c r="AV29" s="110">
        <v>0</v>
      </c>
      <c r="AW29" s="110">
        <v>0</v>
      </c>
      <c r="AX29" s="110">
        <v>0</v>
      </c>
      <c r="AY29" s="110">
        <v>0</v>
      </c>
      <c r="AZ29" s="110">
        <v>0</v>
      </c>
      <c r="BA29" s="110">
        <v>0</v>
      </c>
      <c r="BB29" s="110">
        <v>0</v>
      </c>
      <c r="BC29" s="110">
        <v>0</v>
      </c>
      <c r="BD29" s="110">
        <v>0</v>
      </c>
      <c r="BE29" s="110">
        <v>0</v>
      </c>
      <c r="BF29" s="110">
        <v>0</v>
      </c>
      <c r="BG29" s="110">
        <v>0</v>
      </c>
      <c r="BH29" s="110">
        <v>0</v>
      </c>
      <c r="BI29" s="110">
        <v>0</v>
      </c>
      <c r="BJ29" s="110">
        <v>0</v>
      </c>
      <c r="BK29" s="110">
        <v>0</v>
      </c>
      <c r="BL29" s="110">
        <v>0</v>
      </c>
      <c r="BM29" s="110">
        <v>0</v>
      </c>
    </row>
    <row r="30" spans="2:65" ht="14.45" customHeight="1" x14ac:dyDescent="0.25">
      <c r="B30" s="66">
        <v>15</v>
      </c>
      <c r="C30" s="71" t="s">
        <v>144</v>
      </c>
      <c r="D30" s="110">
        <v>0</v>
      </c>
      <c r="E30" s="110">
        <v>0</v>
      </c>
      <c r="F30" s="113"/>
      <c r="G30" s="110">
        <v>0</v>
      </c>
      <c r="H30" s="110">
        <v>0</v>
      </c>
      <c r="I30" s="110">
        <v>0</v>
      </c>
      <c r="J30" s="110">
        <v>0</v>
      </c>
      <c r="K30" s="113"/>
      <c r="L30" s="110">
        <v>0</v>
      </c>
      <c r="M30" s="110">
        <v>0</v>
      </c>
      <c r="N30" s="110">
        <v>0</v>
      </c>
      <c r="O30" s="111"/>
      <c r="P30" s="110">
        <v>0</v>
      </c>
      <c r="Q30" s="110">
        <v>0</v>
      </c>
      <c r="R30" s="110">
        <v>0</v>
      </c>
      <c r="S30" s="111"/>
      <c r="T30" s="110">
        <v>0</v>
      </c>
      <c r="U30" s="110">
        <v>0</v>
      </c>
      <c r="V30" s="110">
        <v>0</v>
      </c>
      <c r="W30" s="114"/>
      <c r="X30" s="110">
        <v>0</v>
      </c>
      <c r="Y30" s="110">
        <v>0</v>
      </c>
      <c r="Z30" s="110">
        <v>0</v>
      </c>
      <c r="AA30" s="111"/>
      <c r="AB30" s="110">
        <v>0</v>
      </c>
      <c r="AC30" s="110">
        <v>0</v>
      </c>
      <c r="AD30" s="110">
        <v>0</v>
      </c>
      <c r="AE30" s="111"/>
      <c r="AF30" s="110">
        <v>0</v>
      </c>
      <c r="AG30" s="110">
        <v>0</v>
      </c>
      <c r="AH30" s="110">
        <v>0</v>
      </c>
      <c r="AI30" s="110">
        <v>0</v>
      </c>
      <c r="AJ30" s="110">
        <v>0</v>
      </c>
      <c r="AK30" s="111"/>
      <c r="AL30" s="110">
        <v>0</v>
      </c>
      <c r="AM30" s="110">
        <v>0</v>
      </c>
      <c r="AN30" s="110">
        <v>0</v>
      </c>
      <c r="AO30" s="110">
        <v>0</v>
      </c>
      <c r="AP30" s="111"/>
      <c r="AQ30" s="110">
        <v>0</v>
      </c>
      <c r="AR30" s="110">
        <v>0</v>
      </c>
      <c r="AS30" s="110">
        <v>0</v>
      </c>
      <c r="AT30" s="111"/>
      <c r="AU30" s="110">
        <v>0</v>
      </c>
      <c r="AV30" s="110">
        <v>0</v>
      </c>
      <c r="AW30" s="110">
        <v>0</v>
      </c>
      <c r="AX30" s="111"/>
      <c r="AY30" s="110">
        <v>0</v>
      </c>
      <c r="AZ30" s="110">
        <v>0</v>
      </c>
      <c r="BA30" s="110">
        <v>0</v>
      </c>
      <c r="BB30" s="111"/>
      <c r="BC30" s="110">
        <v>0</v>
      </c>
      <c r="BD30" s="110">
        <v>0</v>
      </c>
      <c r="BE30" s="110">
        <v>0</v>
      </c>
      <c r="BF30" s="111"/>
      <c r="BG30" s="110">
        <v>0</v>
      </c>
      <c r="BH30" s="110">
        <v>0</v>
      </c>
      <c r="BI30" s="110">
        <v>0</v>
      </c>
      <c r="BJ30" s="111"/>
      <c r="BK30" s="110">
        <v>0</v>
      </c>
      <c r="BL30" s="110">
        <v>0</v>
      </c>
      <c r="BM30" s="110">
        <v>0</v>
      </c>
    </row>
    <row r="31" spans="2:65" ht="14.45" customHeight="1" x14ac:dyDescent="0.25">
      <c r="B31" s="66">
        <v>16</v>
      </c>
      <c r="C31" s="69" t="s">
        <v>148</v>
      </c>
      <c r="D31" s="110">
        <v>0</v>
      </c>
      <c r="E31" s="110">
        <v>0</v>
      </c>
      <c r="F31" s="110">
        <v>0</v>
      </c>
      <c r="G31" s="110">
        <v>0</v>
      </c>
      <c r="H31" s="110">
        <v>0</v>
      </c>
      <c r="I31" s="110">
        <v>0</v>
      </c>
      <c r="J31" s="110">
        <v>0</v>
      </c>
      <c r="K31" s="110">
        <v>0</v>
      </c>
      <c r="L31" s="110">
        <v>0</v>
      </c>
      <c r="M31" s="110">
        <v>0</v>
      </c>
      <c r="N31" s="110">
        <v>0</v>
      </c>
      <c r="O31" s="110">
        <v>0</v>
      </c>
      <c r="P31" s="110">
        <v>0</v>
      </c>
      <c r="Q31" s="110">
        <v>0</v>
      </c>
      <c r="R31" s="110">
        <v>0</v>
      </c>
      <c r="S31" s="110">
        <v>0</v>
      </c>
      <c r="T31" s="110">
        <v>0</v>
      </c>
      <c r="U31" s="110">
        <v>0</v>
      </c>
      <c r="V31" s="110">
        <v>0</v>
      </c>
      <c r="W31" s="110">
        <v>0</v>
      </c>
      <c r="X31" s="110">
        <v>0</v>
      </c>
      <c r="Y31" s="110">
        <v>0</v>
      </c>
      <c r="Z31" s="110">
        <v>0</v>
      </c>
      <c r="AA31" s="110">
        <v>0</v>
      </c>
      <c r="AB31" s="110">
        <v>0</v>
      </c>
      <c r="AC31" s="110">
        <v>0</v>
      </c>
      <c r="AD31" s="110">
        <v>0</v>
      </c>
      <c r="AE31" s="110">
        <v>0</v>
      </c>
      <c r="AF31" s="110">
        <v>0</v>
      </c>
      <c r="AG31" s="110">
        <v>0</v>
      </c>
      <c r="AH31" s="110">
        <v>6.2560762140228708E-7</v>
      </c>
      <c r="AI31" s="110">
        <v>0</v>
      </c>
      <c r="AJ31" s="110">
        <v>0</v>
      </c>
      <c r="AK31" s="110">
        <v>0</v>
      </c>
      <c r="AL31" s="110">
        <v>0</v>
      </c>
      <c r="AM31" s="110">
        <v>0</v>
      </c>
      <c r="AN31" s="110">
        <v>0</v>
      </c>
      <c r="AO31" s="110">
        <v>0</v>
      </c>
      <c r="AP31" s="110">
        <v>0</v>
      </c>
      <c r="AQ31" s="110">
        <v>0</v>
      </c>
      <c r="AR31" s="110">
        <v>0</v>
      </c>
      <c r="AS31" s="110">
        <v>0</v>
      </c>
      <c r="AT31" s="110">
        <v>0</v>
      </c>
      <c r="AU31" s="110">
        <v>0</v>
      </c>
      <c r="AV31" s="110">
        <v>0</v>
      </c>
      <c r="AW31" s="110">
        <v>0</v>
      </c>
      <c r="AX31" s="110">
        <v>0</v>
      </c>
      <c r="AY31" s="110">
        <v>0</v>
      </c>
      <c r="AZ31" s="110">
        <v>0</v>
      </c>
      <c r="BA31" s="110">
        <v>0</v>
      </c>
      <c r="BB31" s="110">
        <v>0</v>
      </c>
      <c r="BC31" s="110">
        <v>0</v>
      </c>
      <c r="BD31" s="110">
        <v>0</v>
      </c>
      <c r="BE31" s="110">
        <v>0</v>
      </c>
      <c r="BF31" s="110">
        <v>0</v>
      </c>
      <c r="BG31" s="110">
        <v>0</v>
      </c>
      <c r="BH31" s="110">
        <v>0</v>
      </c>
      <c r="BI31" s="110">
        <v>0</v>
      </c>
      <c r="BJ31" s="110">
        <v>0</v>
      </c>
      <c r="BK31" s="110">
        <v>0</v>
      </c>
      <c r="BL31" s="110">
        <v>0</v>
      </c>
      <c r="BM31" s="110">
        <v>0</v>
      </c>
    </row>
    <row r="32" spans="2:65" ht="14.45" customHeight="1" x14ac:dyDescent="0.25">
      <c r="B32" s="66">
        <v>17</v>
      </c>
      <c r="C32" s="71" t="s">
        <v>142</v>
      </c>
      <c r="D32" s="110">
        <v>0</v>
      </c>
      <c r="E32" s="110">
        <v>0</v>
      </c>
      <c r="F32" s="110">
        <v>0</v>
      </c>
      <c r="G32" s="110">
        <v>0</v>
      </c>
      <c r="H32" s="110">
        <v>0</v>
      </c>
      <c r="I32" s="110">
        <v>0</v>
      </c>
      <c r="J32" s="110">
        <v>0</v>
      </c>
      <c r="K32" s="110">
        <v>0</v>
      </c>
      <c r="L32" s="110">
        <v>0</v>
      </c>
      <c r="M32" s="110">
        <v>0</v>
      </c>
      <c r="N32" s="110">
        <v>0</v>
      </c>
      <c r="O32" s="110">
        <v>0</v>
      </c>
      <c r="P32" s="110">
        <v>0</v>
      </c>
      <c r="Q32" s="110">
        <v>0</v>
      </c>
      <c r="R32" s="110">
        <v>0</v>
      </c>
      <c r="S32" s="110">
        <v>0</v>
      </c>
      <c r="T32" s="110">
        <v>0</v>
      </c>
      <c r="U32" s="110">
        <v>0</v>
      </c>
      <c r="V32" s="110">
        <v>0</v>
      </c>
      <c r="W32" s="110">
        <v>0</v>
      </c>
      <c r="X32" s="110">
        <v>0</v>
      </c>
      <c r="Y32" s="110">
        <v>0</v>
      </c>
      <c r="Z32" s="110">
        <v>0</v>
      </c>
      <c r="AA32" s="110">
        <v>0</v>
      </c>
      <c r="AB32" s="110">
        <v>0</v>
      </c>
      <c r="AC32" s="110">
        <v>0</v>
      </c>
      <c r="AD32" s="110">
        <v>0</v>
      </c>
      <c r="AE32" s="110">
        <v>0</v>
      </c>
      <c r="AF32" s="110">
        <v>0</v>
      </c>
      <c r="AG32" s="110">
        <v>0</v>
      </c>
      <c r="AH32" s="110">
        <v>6.2560762140228708E-7</v>
      </c>
      <c r="AI32" s="110">
        <v>0</v>
      </c>
      <c r="AJ32" s="110">
        <v>0</v>
      </c>
      <c r="AK32" s="110">
        <v>0</v>
      </c>
      <c r="AL32" s="110">
        <v>0</v>
      </c>
      <c r="AM32" s="110">
        <v>0</v>
      </c>
      <c r="AN32" s="110">
        <v>0</v>
      </c>
      <c r="AO32" s="110">
        <v>0</v>
      </c>
      <c r="AP32" s="110">
        <v>0</v>
      </c>
      <c r="AQ32" s="110">
        <v>0</v>
      </c>
      <c r="AR32" s="110">
        <v>0</v>
      </c>
      <c r="AS32" s="110">
        <v>0</v>
      </c>
      <c r="AT32" s="110">
        <v>0</v>
      </c>
      <c r="AU32" s="110">
        <v>0</v>
      </c>
      <c r="AV32" s="110">
        <v>0</v>
      </c>
      <c r="AW32" s="110">
        <v>0</v>
      </c>
      <c r="AX32" s="110">
        <v>0</v>
      </c>
      <c r="AY32" s="110">
        <v>0</v>
      </c>
      <c r="AZ32" s="110">
        <v>0</v>
      </c>
      <c r="BA32" s="110">
        <v>0</v>
      </c>
      <c r="BB32" s="110">
        <v>0</v>
      </c>
      <c r="BC32" s="110">
        <v>0</v>
      </c>
      <c r="BD32" s="110">
        <v>0</v>
      </c>
      <c r="BE32" s="110">
        <v>0</v>
      </c>
      <c r="BF32" s="110">
        <v>0</v>
      </c>
      <c r="BG32" s="110">
        <v>0</v>
      </c>
      <c r="BH32" s="110">
        <v>0</v>
      </c>
      <c r="BI32" s="110">
        <v>0</v>
      </c>
      <c r="BJ32" s="110">
        <v>0</v>
      </c>
      <c r="BK32" s="110">
        <v>0</v>
      </c>
      <c r="BL32" s="110">
        <v>0</v>
      </c>
      <c r="BM32" s="110">
        <v>0</v>
      </c>
    </row>
    <row r="33" spans="2:65" s="65" customFormat="1" ht="25.5" customHeight="1" x14ac:dyDescent="0.25">
      <c r="B33" s="66">
        <v>18</v>
      </c>
      <c r="C33" s="71" t="s">
        <v>143</v>
      </c>
      <c r="D33" s="110">
        <v>0</v>
      </c>
      <c r="E33" s="110">
        <v>0</v>
      </c>
      <c r="F33" s="110">
        <v>0</v>
      </c>
      <c r="G33" s="110">
        <v>0</v>
      </c>
      <c r="H33" s="110">
        <v>0</v>
      </c>
      <c r="I33" s="110">
        <v>0</v>
      </c>
      <c r="J33" s="110">
        <v>0</v>
      </c>
      <c r="K33" s="110">
        <v>0</v>
      </c>
      <c r="L33" s="110">
        <v>0</v>
      </c>
      <c r="M33" s="110">
        <v>0</v>
      </c>
      <c r="N33" s="110">
        <v>0</v>
      </c>
      <c r="O33" s="110">
        <v>0</v>
      </c>
      <c r="P33" s="110">
        <v>0</v>
      </c>
      <c r="Q33" s="110">
        <v>0</v>
      </c>
      <c r="R33" s="110">
        <v>0</v>
      </c>
      <c r="S33" s="110">
        <v>0</v>
      </c>
      <c r="T33" s="110">
        <v>0</v>
      </c>
      <c r="U33" s="110">
        <v>0</v>
      </c>
      <c r="V33" s="110">
        <v>0</v>
      </c>
      <c r="W33" s="110">
        <v>0</v>
      </c>
      <c r="X33" s="110">
        <v>0</v>
      </c>
      <c r="Y33" s="110">
        <v>0</v>
      </c>
      <c r="Z33" s="110">
        <v>0</v>
      </c>
      <c r="AA33" s="110">
        <v>0</v>
      </c>
      <c r="AB33" s="110">
        <v>0</v>
      </c>
      <c r="AC33" s="110">
        <v>0</v>
      </c>
      <c r="AD33" s="110">
        <v>0</v>
      </c>
      <c r="AE33" s="110">
        <v>0</v>
      </c>
      <c r="AF33" s="110">
        <v>0</v>
      </c>
      <c r="AG33" s="110">
        <v>0</v>
      </c>
      <c r="AH33" s="110">
        <v>0</v>
      </c>
      <c r="AI33" s="110">
        <v>0</v>
      </c>
      <c r="AJ33" s="110">
        <v>0</v>
      </c>
      <c r="AK33" s="110">
        <v>0</v>
      </c>
      <c r="AL33" s="110">
        <v>0</v>
      </c>
      <c r="AM33" s="110">
        <v>0</v>
      </c>
      <c r="AN33" s="110">
        <v>0</v>
      </c>
      <c r="AO33" s="110">
        <v>0</v>
      </c>
      <c r="AP33" s="110">
        <v>0</v>
      </c>
      <c r="AQ33" s="110">
        <v>0</v>
      </c>
      <c r="AR33" s="110">
        <v>0</v>
      </c>
      <c r="AS33" s="110">
        <v>0</v>
      </c>
      <c r="AT33" s="110">
        <v>0</v>
      </c>
      <c r="AU33" s="110">
        <v>0</v>
      </c>
      <c r="AV33" s="110">
        <v>0</v>
      </c>
      <c r="AW33" s="110">
        <v>0</v>
      </c>
      <c r="AX33" s="110">
        <v>0</v>
      </c>
      <c r="AY33" s="110">
        <v>0</v>
      </c>
      <c r="AZ33" s="110">
        <v>0</v>
      </c>
      <c r="BA33" s="110">
        <v>0</v>
      </c>
      <c r="BB33" s="110">
        <v>0</v>
      </c>
      <c r="BC33" s="110">
        <v>0</v>
      </c>
      <c r="BD33" s="110">
        <v>0</v>
      </c>
      <c r="BE33" s="110">
        <v>0</v>
      </c>
      <c r="BF33" s="110">
        <v>0</v>
      </c>
      <c r="BG33" s="110">
        <v>0</v>
      </c>
      <c r="BH33" s="110">
        <v>0</v>
      </c>
      <c r="BI33" s="110">
        <v>0</v>
      </c>
      <c r="BJ33" s="110">
        <v>0</v>
      </c>
      <c r="BK33" s="110">
        <v>0</v>
      </c>
      <c r="BL33" s="110">
        <v>0</v>
      </c>
      <c r="BM33" s="110">
        <v>0</v>
      </c>
    </row>
    <row r="34" spans="2:65" ht="14.45" customHeight="1" x14ac:dyDescent="0.25">
      <c r="B34" s="66">
        <v>19</v>
      </c>
      <c r="C34" s="71" t="s">
        <v>144</v>
      </c>
      <c r="D34" s="110">
        <v>0</v>
      </c>
      <c r="E34" s="110">
        <v>0</v>
      </c>
      <c r="F34" s="113"/>
      <c r="G34" s="110">
        <v>0</v>
      </c>
      <c r="H34" s="110">
        <v>0</v>
      </c>
      <c r="I34" s="110">
        <v>0</v>
      </c>
      <c r="J34" s="110">
        <v>0</v>
      </c>
      <c r="K34" s="113"/>
      <c r="L34" s="110">
        <v>0</v>
      </c>
      <c r="M34" s="110">
        <v>0</v>
      </c>
      <c r="N34" s="110">
        <v>0</v>
      </c>
      <c r="O34" s="111"/>
      <c r="P34" s="110">
        <v>0</v>
      </c>
      <c r="Q34" s="110">
        <v>0</v>
      </c>
      <c r="R34" s="110">
        <v>0</v>
      </c>
      <c r="S34" s="111"/>
      <c r="T34" s="110">
        <v>0</v>
      </c>
      <c r="U34" s="110">
        <v>0</v>
      </c>
      <c r="V34" s="110">
        <v>0</v>
      </c>
      <c r="W34" s="114"/>
      <c r="X34" s="110">
        <v>0</v>
      </c>
      <c r="Y34" s="110">
        <v>0</v>
      </c>
      <c r="Z34" s="110">
        <v>0</v>
      </c>
      <c r="AA34" s="111"/>
      <c r="AB34" s="110">
        <v>0</v>
      </c>
      <c r="AC34" s="110">
        <v>0</v>
      </c>
      <c r="AD34" s="110">
        <v>0</v>
      </c>
      <c r="AE34" s="111"/>
      <c r="AF34" s="110">
        <v>0</v>
      </c>
      <c r="AG34" s="110">
        <v>0</v>
      </c>
      <c r="AH34" s="110">
        <v>0</v>
      </c>
      <c r="AI34" s="110">
        <v>0</v>
      </c>
      <c r="AJ34" s="110">
        <v>0</v>
      </c>
      <c r="AK34" s="111"/>
      <c r="AL34" s="110">
        <v>0</v>
      </c>
      <c r="AM34" s="110">
        <v>0</v>
      </c>
      <c r="AN34" s="110">
        <v>0</v>
      </c>
      <c r="AO34" s="110">
        <v>0</v>
      </c>
      <c r="AP34" s="110">
        <v>0</v>
      </c>
      <c r="AQ34" s="110">
        <v>0</v>
      </c>
      <c r="AR34" s="110">
        <v>0</v>
      </c>
      <c r="AS34" s="110">
        <v>0</v>
      </c>
      <c r="AT34" s="110">
        <v>0</v>
      </c>
      <c r="AU34" s="110">
        <v>0</v>
      </c>
      <c r="AV34" s="110">
        <v>0</v>
      </c>
      <c r="AW34" s="110">
        <v>0</v>
      </c>
      <c r="AX34" s="111"/>
      <c r="AY34" s="110">
        <v>0</v>
      </c>
      <c r="AZ34" s="110">
        <v>0</v>
      </c>
      <c r="BA34" s="110">
        <v>0</v>
      </c>
      <c r="BB34" s="111"/>
      <c r="BC34" s="110">
        <v>0</v>
      </c>
      <c r="BD34" s="110">
        <v>0</v>
      </c>
      <c r="BE34" s="110">
        <v>0</v>
      </c>
      <c r="BF34" s="111"/>
      <c r="BG34" s="110">
        <v>0</v>
      </c>
      <c r="BH34" s="110">
        <v>0</v>
      </c>
      <c r="BI34" s="110">
        <v>0</v>
      </c>
      <c r="BJ34" s="111"/>
      <c r="BK34" s="110">
        <v>0</v>
      </c>
      <c r="BL34" s="110">
        <v>0</v>
      </c>
      <c r="BM34" s="110">
        <v>0</v>
      </c>
    </row>
    <row r="35" spans="2:65" ht="14.45" customHeight="1" x14ac:dyDescent="0.25">
      <c r="B35" s="66">
        <v>20</v>
      </c>
      <c r="C35" s="68" t="s">
        <v>263</v>
      </c>
      <c r="D35" s="110">
        <v>0.11213776453935199</v>
      </c>
      <c r="E35" s="110">
        <v>2.1779719156252986E-2</v>
      </c>
      <c r="F35" s="110">
        <v>9.153039868696429E-3</v>
      </c>
      <c r="G35" s="110">
        <v>7.312010976700564E-3</v>
      </c>
      <c r="H35" s="110">
        <v>4.9759884675171298E-3</v>
      </c>
      <c r="I35" s="110">
        <v>1.4762967530155535E-4</v>
      </c>
      <c r="J35" s="110">
        <v>4.3420492735751568E-5</v>
      </c>
      <c r="K35" s="110">
        <v>0</v>
      </c>
      <c r="L35" s="110">
        <v>0</v>
      </c>
      <c r="M35" s="110">
        <v>0</v>
      </c>
      <c r="N35" s="110">
        <v>0</v>
      </c>
      <c r="O35" s="110">
        <v>0</v>
      </c>
      <c r="P35" s="110">
        <v>0</v>
      </c>
      <c r="Q35" s="110">
        <v>0</v>
      </c>
      <c r="R35" s="110">
        <v>0</v>
      </c>
      <c r="S35" s="110">
        <v>0</v>
      </c>
      <c r="T35" s="110">
        <v>0</v>
      </c>
      <c r="U35" s="110">
        <v>0</v>
      </c>
      <c r="V35" s="110">
        <v>0</v>
      </c>
      <c r="W35" s="110">
        <v>0</v>
      </c>
      <c r="X35" s="110">
        <v>0</v>
      </c>
      <c r="Y35" s="110">
        <v>0</v>
      </c>
      <c r="Z35" s="110">
        <v>0</v>
      </c>
      <c r="AA35" s="110">
        <v>0</v>
      </c>
      <c r="AB35" s="110">
        <v>0</v>
      </c>
      <c r="AC35" s="110">
        <v>0.11228539421465356</v>
      </c>
      <c r="AD35" s="110">
        <v>2.1823139648988736E-2</v>
      </c>
      <c r="AE35" s="110">
        <v>9.153039868696429E-3</v>
      </c>
      <c r="AF35" s="110">
        <v>7.312010976700564E-3</v>
      </c>
      <c r="AG35" s="110">
        <v>4.9759884675171298E-3</v>
      </c>
      <c r="AH35" s="110">
        <v>2.4013531475779188E-2</v>
      </c>
      <c r="AI35" s="110">
        <v>0</v>
      </c>
      <c r="AJ35" s="110">
        <v>0</v>
      </c>
      <c r="AK35" s="110">
        <v>0</v>
      </c>
      <c r="AL35" s="110">
        <v>0</v>
      </c>
      <c r="AM35" s="110">
        <v>0</v>
      </c>
      <c r="AN35" s="110">
        <v>0</v>
      </c>
      <c r="AO35" s="110">
        <v>0</v>
      </c>
      <c r="AP35" s="110">
        <v>0</v>
      </c>
      <c r="AQ35" s="110">
        <v>0</v>
      </c>
      <c r="AR35" s="110">
        <v>0</v>
      </c>
      <c r="AS35" s="110">
        <v>0</v>
      </c>
      <c r="AT35" s="110">
        <v>0</v>
      </c>
      <c r="AU35" s="110">
        <v>0</v>
      </c>
      <c r="AV35" s="110">
        <v>0</v>
      </c>
      <c r="AW35" s="110">
        <v>0</v>
      </c>
      <c r="AX35" s="110">
        <v>0</v>
      </c>
      <c r="AY35" s="110">
        <v>0</v>
      </c>
      <c r="AZ35" s="110">
        <v>0</v>
      </c>
      <c r="BA35" s="110">
        <v>0</v>
      </c>
      <c r="BB35" s="110">
        <v>0</v>
      </c>
      <c r="BC35" s="110">
        <v>0</v>
      </c>
      <c r="BD35" s="110">
        <v>0</v>
      </c>
      <c r="BE35" s="110">
        <v>0</v>
      </c>
      <c r="BF35" s="110">
        <v>0</v>
      </c>
      <c r="BG35" s="110">
        <v>0</v>
      </c>
      <c r="BH35" s="110">
        <v>0</v>
      </c>
      <c r="BI35" s="110">
        <v>0</v>
      </c>
      <c r="BJ35" s="110">
        <v>0</v>
      </c>
      <c r="BK35" s="110">
        <v>0</v>
      </c>
      <c r="BL35" s="110">
        <v>0</v>
      </c>
      <c r="BM35" s="110">
        <v>0</v>
      </c>
    </row>
    <row r="36" spans="2:65" ht="14.45" customHeight="1" x14ac:dyDescent="0.25">
      <c r="B36" s="66">
        <v>21</v>
      </c>
      <c r="C36" s="69" t="s">
        <v>142</v>
      </c>
      <c r="D36" s="110">
        <v>0.13742497126559108</v>
      </c>
      <c r="E36" s="110">
        <v>2.6691073176961389E-2</v>
      </c>
      <c r="F36" s="110">
        <v>1.1217061853475799E-2</v>
      </c>
      <c r="G36" s="110">
        <v>8.9608786343706101E-3</v>
      </c>
      <c r="H36" s="110">
        <v>6.0980801157890265E-3</v>
      </c>
      <c r="I36" s="110">
        <v>1.8092035247541612E-4</v>
      </c>
      <c r="J36" s="110">
        <v>5.3211868375122388E-5</v>
      </c>
      <c r="K36" s="110">
        <v>0</v>
      </c>
      <c r="L36" s="110">
        <v>0</v>
      </c>
      <c r="M36" s="110">
        <v>0</v>
      </c>
      <c r="N36" s="110">
        <v>0</v>
      </c>
      <c r="O36" s="110">
        <v>0</v>
      </c>
      <c r="P36" s="110">
        <v>0</v>
      </c>
      <c r="Q36" s="110">
        <v>0</v>
      </c>
      <c r="R36" s="110">
        <v>0</v>
      </c>
      <c r="S36" s="110">
        <v>0</v>
      </c>
      <c r="T36" s="110">
        <v>0</v>
      </c>
      <c r="U36" s="110">
        <v>0</v>
      </c>
      <c r="V36" s="110">
        <v>0</v>
      </c>
      <c r="W36" s="110">
        <v>0</v>
      </c>
      <c r="X36" s="110">
        <v>0</v>
      </c>
      <c r="Y36" s="110">
        <v>0</v>
      </c>
      <c r="Z36" s="110">
        <v>0</v>
      </c>
      <c r="AA36" s="110">
        <v>0</v>
      </c>
      <c r="AB36" s="110">
        <v>0</v>
      </c>
      <c r="AC36" s="110">
        <v>0.13760589161806649</v>
      </c>
      <c r="AD36" s="110">
        <v>2.6744285045336512E-2</v>
      </c>
      <c r="AE36" s="110">
        <v>1.1217061853475799E-2</v>
      </c>
      <c r="AF36" s="110">
        <v>8.9608786343706101E-3</v>
      </c>
      <c r="AG36" s="110">
        <v>6.0980801157890265E-3</v>
      </c>
      <c r="AH36" s="110">
        <v>1.9594864845814835E-2</v>
      </c>
      <c r="AI36" s="110">
        <v>0</v>
      </c>
      <c r="AJ36" s="110">
        <v>0</v>
      </c>
      <c r="AK36" s="110">
        <v>0</v>
      </c>
      <c r="AL36" s="110">
        <v>0</v>
      </c>
      <c r="AM36" s="110">
        <v>0</v>
      </c>
      <c r="AN36" s="110">
        <v>0</v>
      </c>
      <c r="AO36" s="110">
        <v>0</v>
      </c>
      <c r="AP36" s="110">
        <v>0</v>
      </c>
      <c r="AQ36" s="110">
        <v>0</v>
      </c>
      <c r="AR36" s="110">
        <v>0</v>
      </c>
      <c r="AS36" s="110">
        <v>0</v>
      </c>
      <c r="AT36" s="110">
        <v>0</v>
      </c>
      <c r="AU36" s="110">
        <v>0</v>
      </c>
      <c r="AV36" s="110">
        <v>0</v>
      </c>
      <c r="AW36" s="110">
        <v>0</v>
      </c>
      <c r="AX36" s="110">
        <v>0</v>
      </c>
      <c r="AY36" s="110">
        <v>0</v>
      </c>
      <c r="AZ36" s="110">
        <v>0</v>
      </c>
      <c r="BA36" s="110">
        <v>0</v>
      </c>
      <c r="BB36" s="110">
        <v>0</v>
      </c>
      <c r="BC36" s="110">
        <v>0</v>
      </c>
      <c r="BD36" s="110">
        <v>0</v>
      </c>
      <c r="BE36" s="110">
        <v>0</v>
      </c>
      <c r="BF36" s="110">
        <v>0</v>
      </c>
      <c r="BG36" s="110">
        <v>0</v>
      </c>
      <c r="BH36" s="110">
        <v>0</v>
      </c>
      <c r="BI36" s="110">
        <v>0</v>
      </c>
      <c r="BJ36" s="110">
        <v>0</v>
      </c>
      <c r="BK36" s="110">
        <v>0</v>
      </c>
      <c r="BL36" s="110">
        <v>0</v>
      </c>
      <c r="BM36" s="110">
        <v>0</v>
      </c>
    </row>
    <row r="37" spans="2:65" ht="25.5" customHeight="1" x14ac:dyDescent="0.25">
      <c r="B37" s="66">
        <v>22</v>
      </c>
      <c r="C37" s="69" t="s">
        <v>143</v>
      </c>
      <c r="D37" s="110">
        <v>0</v>
      </c>
      <c r="E37" s="110">
        <v>0</v>
      </c>
      <c r="F37" s="110">
        <v>0</v>
      </c>
      <c r="G37" s="110">
        <v>0</v>
      </c>
      <c r="H37" s="110">
        <v>0</v>
      </c>
      <c r="I37" s="110">
        <v>0</v>
      </c>
      <c r="J37" s="110">
        <v>0</v>
      </c>
      <c r="K37" s="110">
        <v>0</v>
      </c>
      <c r="L37" s="110">
        <v>0</v>
      </c>
      <c r="M37" s="110">
        <v>0</v>
      </c>
      <c r="N37" s="110">
        <v>0</v>
      </c>
      <c r="O37" s="110">
        <v>0</v>
      </c>
      <c r="P37" s="110">
        <v>0</v>
      </c>
      <c r="Q37" s="110">
        <v>0</v>
      </c>
      <c r="R37" s="110">
        <v>0</v>
      </c>
      <c r="S37" s="110">
        <v>0</v>
      </c>
      <c r="T37" s="110">
        <v>0</v>
      </c>
      <c r="U37" s="110">
        <v>0</v>
      </c>
      <c r="V37" s="110">
        <v>0</v>
      </c>
      <c r="W37" s="110">
        <v>0</v>
      </c>
      <c r="X37" s="110">
        <v>0</v>
      </c>
      <c r="Y37" s="110">
        <v>0</v>
      </c>
      <c r="Z37" s="110">
        <v>0</v>
      </c>
      <c r="AA37" s="110">
        <v>0</v>
      </c>
      <c r="AB37" s="110">
        <v>0</v>
      </c>
      <c r="AC37" s="110">
        <v>0</v>
      </c>
      <c r="AD37" s="110">
        <v>0</v>
      </c>
      <c r="AE37" s="110">
        <v>0</v>
      </c>
      <c r="AF37" s="110">
        <v>0</v>
      </c>
      <c r="AG37" s="110">
        <v>0</v>
      </c>
      <c r="AH37" s="110">
        <v>9.4508458006505502E-4</v>
      </c>
      <c r="AI37" s="110">
        <v>0</v>
      </c>
      <c r="AJ37" s="110">
        <v>0</v>
      </c>
      <c r="AK37" s="110">
        <v>0</v>
      </c>
      <c r="AL37" s="110">
        <v>0</v>
      </c>
      <c r="AM37" s="110">
        <v>0</v>
      </c>
      <c r="AN37" s="110">
        <v>0</v>
      </c>
      <c r="AO37" s="110">
        <v>0</v>
      </c>
      <c r="AP37" s="110">
        <v>0</v>
      </c>
      <c r="AQ37" s="110">
        <v>0</v>
      </c>
      <c r="AR37" s="110">
        <v>0</v>
      </c>
      <c r="AS37" s="110">
        <v>0</v>
      </c>
      <c r="AT37" s="110">
        <v>0</v>
      </c>
      <c r="AU37" s="110">
        <v>0</v>
      </c>
      <c r="AV37" s="110">
        <v>0</v>
      </c>
      <c r="AW37" s="110">
        <v>0</v>
      </c>
      <c r="AX37" s="110">
        <v>0</v>
      </c>
      <c r="AY37" s="110">
        <v>0</v>
      </c>
      <c r="AZ37" s="110">
        <v>0</v>
      </c>
      <c r="BA37" s="110">
        <v>0</v>
      </c>
      <c r="BB37" s="110">
        <v>0</v>
      </c>
      <c r="BC37" s="110">
        <v>0</v>
      </c>
      <c r="BD37" s="110">
        <v>0</v>
      </c>
      <c r="BE37" s="110">
        <v>0</v>
      </c>
      <c r="BF37" s="110">
        <v>0</v>
      </c>
      <c r="BG37" s="110">
        <v>0</v>
      </c>
      <c r="BH37" s="110">
        <v>0</v>
      </c>
      <c r="BI37" s="110">
        <v>0</v>
      </c>
      <c r="BJ37" s="110">
        <v>0</v>
      </c>
      <c r="BK37" s="110">
        <v>0</v>
      </c>
      <c r="BL37" s="110">
        <v>0</v>
      </c>
      <c r="BM37" s="110">
        <v>0</v>
      </c>
    </row>
    <row r="38" spans="2:65" ht="14.45" customHeight="1" x14ac:dyDescent="0.25">
      <c r="B38" s="66">
        <v>23</v>
      </c>
      <c r="C38" s="69" t="s">
        <v>144</v>
      </c>
      <c r="D38" s="110">
        <v>0</v>
      </c>
      <c r="E38" s="110">
        <v>0</v>
      </c>
      <c r="F38" s="113"/>
      <c r="G38" s="110">
        <v>0</v>
      </c>
      <c r="H38" s="110">
        <v>0</v>
      </c>
      <c r="I38" s="110">
        <v>0</v>
      </c>
      <c r="J38" s="110">
        <v>0</v>
      </c>
      <c r="K38" s="113"/>
      <c r="L38" s="110">
        <v>0</v>
      </c>
      <c r="M38" s="110">
        <v>0</v>
      </c>
      <c r="N38" s="110">
        <v>0</v>
      </c>
      <c r="O38" s="111"/>
      <c r="P38" s="110">
        <v>0</v>
      </c>
      <c r="Q38" s="110">
        <v>0</v>
      </c>
      <c r="R38" s="110">
        <v>0</v>
      </c>
      <c r="S38" s="110">
        <v>0</v>
      </c>
      <c r="T38" s="110">
        <v>0</v>
      </c>
      <c r="U38" s="110">
        <v>0</v>
      </c>
      <c r="V38" s="110">
        <v>0</v>
      </c>
      <c r="W38" s="114"/>
      <c r="X38" s="110">
        <v>0</v>
      </c>
      <c r="Y38" s="110">
        <v>0</v>
      </c>
      <c r="Z38" s="110">
        <v>0</v>
      </c>
      <c r="AA38" s="111"/>
      <c r="AB38" s="110">
        <v>0</v>
      </c>
      <c r="AC38" s="110">
        <v>0</v>
      </c>
      <c r="AD38" s="110">
        <v>0</v>
      </c>
      <c r="AE38" s="110">
        <v>0</v>
      </c>
      <c r="AF38" s="110">
        <v>0</v>
      </c>
      <c r="AG38" s="110">
        <v>0</v>
      </c>
      <c r="AH38" s="110">
        <v>3.473373514025498E-3</v>
      </c>
      <c r="AI38" s="110">
        <v>0</v>
      </c>
      <c r="AJ38" s="110">
        <v>0</v>
      </c>
      <c r="AK38" s="111"/>
      <c r="AL38" s="110">
        <v>0</v>
      </c>
      <c r="AM38" s="110">
        <v>0</v>
      </c>
      <c r="AN38" s="110">
        <v>0</v>
      </c>
      <c r="AO38" s="110">
        <v>0</v>
      </c>
      <c r="AP38" s="111"/>
      <c r="AQ38" s="110">
        <v>0</v>
      </c>
      <c r="AR38" s="110">
        <v>0</v>
      </c>
      <c r="AS38" s="110">
        <v>0</v>
      </c>
      <c r="AT38" s="111"/>
      <c r="AU38" s="110">
        <v>0</v>
      </c>
      <c r="AV38" s="110">
        <v>0</v>
      </c>
      <c r="AW38" s="110">
        <v>0</v>
      </c>
      <c r="AX38" s="110">
        <v>0</v>
      </c>
      <c r="AY38" s="110">
        <v>0</v>
      </c>
      <c r="AZ38" s="110">
        <v>0</v>
      </c>
      <c r="BA38" s="110">
        <v>0</v>
      </c>
      <c r="BB38" s="111"/>
      <c r="BC38" s="110">
        <v>0</v>
      </c>
      <c r="BD38" s="110">
        <v>0</v>
      </c>
      <c r="BE38" s="110">
        <v>0</v>
      </c>
      <c r="BF38" s="111"/>
      <c r="BG38" s="110">
        <v>0</v>
      </c>
      <c r="BH38" s="110">
        <v>0</v>
      </c>
      <c r="BI38" s="110">
        <v>0</v>
      </c>
      <c r="BJ38" s="111"/>
      <c r="BK38" s="110">
        <v>0</v>
      </c>
      <c r="BL38" s="110">
        <v>0</v>
      </c>
      <c r="BM38" s="110">
        <v>0</v>
      </c>
    </row>
    <row r="39" spans="2:65" ht="14.45" customHeight="1" x14ac:dyDescent="0.25">
      <c r="B39" s="66">
        <v>24</v>
      </c>
      <c r="C39" s="68" t="s">
        <v>149</v>
      </c>
      <c r="D39" s="110">
        <v>0.9565175549745778</v>
      </c>
      <c r="E39" s="110">
        <v>6.4742489614576487E-2</v>
      </c>
      <c r="F39" s="110">
        <v>6.4742489614576487E-2</v>
      </c>
      <c r="G39" s="110">
        <v>0</v>
      </c>
      <c r="H39" s="110">
        <v>0</v>
      </c>
      <c r="I39" s="110">
        <v>4.3322052384236615E-2</v>
      </c>
      <c r="J39" s="110">
        <v>4.2375735801241439E-2</v>
      </c>
      <c r="K39" s="110">
        <v>4.2375735801241439E-2</v>
      </c>
      <c r="L39" s="110">
        <v>8.0196320592811198E-5</v>
      </c>
      <c r="M39" s="111"/>
      <c r="N39" s="111"/>
      <c r="O39" s="111"/>
      <c r="P39" s="111"/>
      <c r="Q39" s="110">
        <v>0</v>
      </c>
      <c r="R39" s="110">
        <v>0</v>
      </c>
      <c r="S39" s="110">
        <v>0</v>
      </c>
      <c r="T39" s="110">
        <v>0</v>
      </c>
      <c r="U39" s="114"/>
      <c r="V39" s="114"/>
      <c r="W39" s="114"/>
      <c r="X39" s="111"/>
      <c r="Y39" s="111"/>
      <c r="Z39" s="111"/>
      <c r="AA39" s="111"/>
      <c r="AB39" s="111"/>
      <c r="AC39" s="110">
        <v>0.99983960735881439</v>
      </c>
      <c r="AD39" s="110">
        <v>0.10711822541581791</v>
      </c>
      <c r="AE39" s="110">
        <v>0.10711822541581791</v>
      </c>
      <c r="AF39" s="110">
        <v>0</v>
      </c>
      <c r="AG39" s="110">
        <v>8.0196320592811198E-5</v>
      </c>
      <c r="AH39" s="110">
        <v>2.6003172247712265E-2</v>
      </c>
      <c r="AI39" s="110">
        <v>0</v>
      </c>
      <c r="AJ39" s="110">
        <v>0</v>
      </c>
      <c r="AK39" s="110">
        <v>0</v>
      </c>
      <c r="AL39" s="110">
        <v>0</v>
      </c>
      <c r="AM39" s="110">
        <v>0</v>
      </c>
      <c r="AN39" s="110">
        <v>0</v>
      </c>
      <c r="AO39" s="110">
        <v>0</v>
      </c>
      <c r="AP39" s="110">
        <v>0</v>
      </c>
      <c r="AQ39" s="110">
        <v>0</v>
      </c>
      <c r="AR39" s="111"/>
      <c r="AS39" s="111"/>
      <c r="AT39" s="111"/>
      <c r="AU39" s="111"/>
      <c r="AV39" s="110">
        <v>0</v>
      </c>
      <c r="AW39" s="110">
        <v>0</v>
      </c>
      <c r="AX39" s="110">
        <v>0</v>
      </c>
      <c r="AY39" s="110">
        <v>0</v>
      </c>
      <c r="AZ39" s="111"/>
      <c r="BA39" s="111"/>
      <c r="BB39" s="111"/>
      <c r="BC39" s="111"/>
      <c r="BD39" s="111"/>
      <c r="BE39" s="111"/>
      <c r="BF39" s="111"/>
      <c r="BG39" s="111"/>
      <c r="BH39" s="110">
        <v>0</v>
      </c>
      <c r="BI39" s="110">
        <v>0</v>
      </c>
      <c r="BJ39" s="110">
        <v>0</v>
      </c>
      <c r="BK39" s="110">
        <v>0</v>
      </c>
      <c r="BL39" s="110">
        <v>0</v>
      </c>
      <c r="BM39" s="110">
        <v>0</v>
      </c>
    </row>
    <row r="40" spans="2:65" ht="14.45" customHeight="1" x14ac:dyDescent="0.25">
      <c r="B40" s="66">
        <v>25</v>
      </c>
      <c r="C40" s="69" t="s">
        <v>150</v>
      </c>
      <c r="D40" s="110">
        <v>0.95608969946306654</v>
      </c>
      <c r="E40" s="110">
        <v>6.5379538221074035E-2</v>
      </c>
      <c r="F40" s="110">
        <v>6.5379538221074035E-2</v>
      </c>
      <c r="G40" s="110">
        <v>0</v>
      </c>
      <c r="H40" s="110">
        <v>0</v>
      </c>
      <c r="I40" s="110">
        <v>4.3748329675491381E-2</v>
      </c>
      <c r="J40" s="110">
        <v>4.2792701592983429E-2</v>
      </c>
      <c r="K40" s="110">
        <v>4.2792701592983429E-2</v>
      </c>
      <c r="L40" s="110">
        <v>8.0985430721013297E-5</v>
      </c>
      <c r="M40" s="111"/>
      <c r="N40" s="111"/>
      <c r="O40" s="111"/>
      <c r="P40" s="111"/>
      <c r="Q40" s="110">
        <v>0</v>
      </c>
      <c r="R40" s="110">
        <v>0</v>
      </c>
      <c r="S40" s="110">
        <v>0</v>
      </c>
      <c r="T40" s="110">
        <v>0</v>
      </c>
      <c r="U40" s="115"/>
      <c r="V40" s="115"/>
      <c r="W40" s="114"/>
      <c r="X40" s="111"/>
      <c r="Y40" s="111"/>
      <c r="Z40" s="111"/>
      <c r="AA40" s="111"/>
      <c r="AB40" s="111"/>
      <c r="AC40" s="110">
        <v>0.99984612768163006</v>
      </c>
      <c r="AD40" s="110">
        <v>0.10817223981405745</v>
      </c>
      <c r="AE40" s="110">
        <v>0.10817223981405745</v>
      </c>
      <c r="AF40" s="110">
        <v>0</v>
      </c>
      <c r="AG40" s="110">
        <v>8.0985430721013297E-5</v>
      </c>
      <c r="AH40" s="110">
        <v>2.5749801161044337E-2</v>
      </c>
      <c r="AI40" s="110">
        <v>0</v>
      </c>
      <c r="AJ40" s="110">
        <v>0</v>
      </c>
      <c r="AK40" s="110">
        <v>0</v>
      </c>
      <c r="AL40" s="110">
        <v>0</v>
      </c>
      <c r="AM40" s="110">
        <v>0</v>
      </c>
      <c r="AN40" s="110">
        <v>0</v>
      </c>
      <c r="AO40" s="110">
        <v>0</v>
      </c>
      <c r="AP40" s="110">
        <v>0</v>
      </c>
      <c r="AQ40" s="110">
        <v>0</v>
      </c>
      <c r="AR40" s="111"/>
      <c r="AS40" s="111"/>
      <c r="AT40" s="111"/>
      <c r="AU40" s="111"/>
      <c r="AV40" s="110">
        <v>0</v>
      </c>
      <c r="AW40" s="110">
        <v>0</v>
      </c>
      <c r="AX40" s="110">
        <v>0</v>
      </c>
      <c r="AY40" s="110">
        <v>0</v>
      </c>
      <c r="AZ40" s="111"/>
      <c r="BA40" s="111"/>
      <c r="BB40" s="111"/>
      <c r="BC40" s="111"/>
      <c r="BD40" s="111"/>
      <c r="BE40" s="111"/>
      <c r="BF40" s="111"/>
      <c r="BG40" s="111"/>
      <c r="BH40" s="110">
        <v>0</v>
      </c>
      <c r="BI40" s="110">
        <v>0</v>
      </c>
      <c r="BJ40" s="110">
        <v>0</v>
      </c>
      <c r="BK40" s="110">
        <v>0</v>
      </c>
      <c r="BL40" s="110">
        <v>0</v>
      </c>
      <c r="BM40" s="110">
        <v>0</v>
      </c>
    </row>
    <row r="41" spans="2:65" ht="14.45" customHeight="1" x14ac:dyDescent="0.25">
      <c r="B41" s="66">
        <v>26</v>
      </c>
      <c r="C41" s="69" t="s">
        <v>264</v>
      </c>
      <c r="D41" s="110">
        <v>0</v>
      </c>
      <c r="E41" s="110">
        <v>0</v>
      </c>
      <c r="F41" s="110">
        <v>0</v>
      </c>
      <c r="G41" s="110">
        <v>0</v>
      </c>
      <c r="H41" s="110">
        <v>0</v>
      </c>
      <c r="I41" s="110">
        <v>0</v>
      </c>
      <c r="J41" s="110">
        <v>0</v>
      </c>
      <c r="K41" s="110">
        <v>0</v>
      </c>
      <c r="L41" s="110">
        <v>0</v>
      </c>
      <c r="M41" s="111"/>
      <c r="N41" s="111"/>
      <c r="O41" s="111"/>
      <c r="P41" s="111"/>
      <c r="Q41" s="110">
        <v>0</v>
      </c>
      <c r="R41" s="110">
        <v>0</v>
      </c>
      <c r="S41" s="110">
        <v>0</v>
      </c>
      <c r="T41" s="110">
        <v>0</v>
      </c>
      <c r="U41" s="116"/>
      <c r="V41" s="116"/>
      <c r="W41" s="114"/>
      <c r="X41" s="111"/>
      <c r="Y41" s="111"/>
      <c r="Z41" s="111"/>
      <c r="AA41" s="111"/>
      <c r="AB41" s="111"/>
      <c r="AC41" s="110">
        <v>0</v>
      </c>
      <c r="AD41" s="110">
        <v>0</v>
      </c>
      <c r="AE41" s="110">
        <v>0</v>
      </c>
      <c r="AF41" s="110">
        <v>0</v>
      </c>
      <c r="AG41" s="110">
        <v>0</v>
      </c>
      <c r="AH41" s="110">
        <v>0</v>
      </c>
      <c r="AI41" s="110">
        <v>0</v>
      </c>
      <c r="AJ41" s="110">
        <v>0</v>
      </c>
      <c r="AK41" s="110">
        <v>0</v>
      </c>
      <c r="AL41" s="110">
        <v>0</v>
      </c>
      <c r="AM41" s="110">
        <v>0</v>
      </c>
      <c r="AN41" s="110">
        <v>0</v>
      </c>
      <c r="AO41" s="110">
        <v>0</v>
      </c>
      <c r="AP41" s="110">
        <v>0</v>
      </c>
      <c r="AQ41" s="110">
        <v>0</v>
      </c>
      <c r="AR41" s="111"/>
      <c r="AS41" s="111"/>
      <c r="AT41" s="111"/>
      <c r="AU41" s="111"/>
      <c r="AV41" s="110">
        <v>0</v>
      </c>
      <c r="AW41" s="110">
        <v>0</v>
      </c>
      <c r="AX41" s="110">
        <v>0</v>
      </c>
      <c r="AY41" s="110">
        <v>0</v>
      </c>
      <c r="AZ41" s="111"/>
      <c r="BA41" s="111"/>
      <c r="BB41" s="111"/>
      <c r="BC41" s="111"/>
      <c r="BD41" s="111"/>
      <c r="BE41" s="111"/>
      <c r="BF41" s="111"/>
      <c r="BG41" s="111"/>
      <c r="BH41" s="110">
        <v>0</v>
      </c>
      <c r="BI41" s="110">
        <v>0</v>
      </c>
      <c r="BJ41" s="110">
        <v>0</v>
      </c>
      <c r="BK41" s="110">
        <v>0</v>
      </c>
      <c r="BL41" s="110">
        <v>0</v>
      </c>
      <c r="BM41" s="110">
        <v>0</v>
      </c>
    </row>
    <row r="42" spans="2:65" ht="14.45" customHeight="1" x14ac:dyDescent="0.25">
      <c r="B42" s="66">
        <v>27</v>
      </c>
      <c r="C42" s="69" t="s">
        <v>152</v>
      </c>
      <c r="D42" s="110">
        <v>1</v>
      </c>
      <c r="E42" s="110">
        <v>0</v>
      </c>
      <c r="F42" s="110">
        <v>0</v>
      </c>
      <c r="G42" s="110">
        <v>0</v>
      </c>
      <c r="H42" s="110">
        <v>0</v>
      </c>
      <c r="I42" s="111"/>
      <c r="J42" s="111"/>
      <c r="K42" s="111"/>
      <c r="L42" s="111"/>
      <c r="M42" s="111"/>
      <c r="N42" s="111"/>
      <c r="O42" s="111"/>
      <c r="P42" s="111"/>
      <c r="Q42" s="111"/>
      <c r="R42" s="111"/>
      <c r="S42" s="111"/>
      <c r="T42" s="111"/>
      <c r="U42" s="115"/>
      <c r="V42" s="115"/>
      <c r="W42" s="114"/>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0">
        <v>0</v>
      </c>
      <c r="BI42" s="110">
        <v>0</v>
      </c>
      <c r="BJ42" s="110">
        <v>0</v>
      </c>
      <c r="BK42" s="110">
        <v>0</v>
      </c>
      <c r="BL42" s="110">
        <v>0</v>
      </c>
      <c r="BM42" s="110">
        <v>0</v>
      </c>
    </row>
    <row r="43" spans="2:65" ht="14.45" customHeight="1" x14ac:dyDescent="0.25">
      <c r="B43" s="66">
        <v>28</v>
      </c>
      <c r="C43" s="68" t="s">
        <v>265</v>
      </c>
      <c r="D43" s="110">
        <v>0.95903805496828765</v>
      </c>
      <c r="E43" s="110">
        <v>0.74506694855532063</v>
      </c>
      <c r="F43" s="110">
        <v>0.74506694855532063</v>
      </c>
      <c r="G43" s="110">
        <v>0</v>
      </c>
      <c r="H43" s="110">
        <v>0.43542988019732209</v>
      </c>
      <c r="I43" s="110">
        <v>2.5722339675828047E-2</v>
      </c>
      <c r="J43" s="110">
        <v>0</v>
      </c>
      <c r="K43" s="110">
        <v>0</v>
      </c>
      <c r="L43" s="110">
        <v>0</v>
      </c>
      <c r="M43" s="110">
        <v>1.4622973925299506E-2</v>
      </c>
      <c r="N43" s="110">
        <v>1.0570824524312896E-2</v>
      </c>
      <c r="O43" s="110">
        <v>1.0570824524312896E-2</v>
      </c>
      <c r="P43" s="110">
        <v>0</v>
      </c>
      <c r="Q43" s="110">
        <v>0</v>
      </c>
      <c r="R43" s="110">
        <v>0</v>
      </c>
      <c r="S43" s="110">
        <v>0</v>
      </c>
      <c r="T43" s="110">
        <v>0</v>
      </c>
      <c r="U43" s="110">
        <v>0</v>
      </c>
      <c r="V43" s="110">
        <v>0</v>
      </c>
      <c r="W43" s="110">
        <v>0</v>
      </c>
      <c r="X43" s="110">
        <v>0</v>
      </c>
      <c r="Y43" s="110">
        <v>0</v>
      </c>
      <c r="Z43" s="110">
        <v>0</v>
      </c>
      <c r="AA43" s="110">
        <v>0</v>
      </c>
      <c r="AB43" s="110">
        <v>0</v>
      </c>
      <c r="AC43" s="110">
        <v>0.99947145877378429</v>
      </c>
      <c r="AD43" s="110">
        <v>0.75554968287526425</v>
      </c>
      <c r="AE43" s="110">
        <v>0.75554968287526425</v>
      </c>
      <c r="AF43" s="110">
        <v>0</v>
      </c>
      <c r="AG43" s="110">
        <v>0.43542988019732209</v>
      </c>
      <c r="AH43" s="110">
        <v>2.3672992393862541E-3</v>
      </c>
      <c r="AI43" s="110">
        <v>0</v>
      </c>
      <c r="AJ43" s="110">
        <v>0</v>
      </c>
      <c r="AK43" s="110">
        <v>0</v>
      </c>
      <c r="AL43" s="110">
        <v>0</v>
      </c>
      <c r="AM43" s="110">
        <v>0</v>
      </c>
      <c r="AN43" s="110">
        <v>0</v>
      </c>
      <c r="AO43" s="110">
        <v>0</v>
      </c>
      <c r="AP43" s="110">
        <v>0</v>
      </c>
      <c r="AQ43" s="110">
        <v>0</v>
      </c>
      <c r="AR43" s="110">
        <v>0</v>
      </c>
      <c r="AS43" s="110">
        <v>0</v>
      </c>
      <c r="AT43" s="110">
        <v>0</v>
      </c>
      <c r="AU43" s="110">
        <v>0</v>
      </c>
      <c r="AV43" s="110">
        <v>0</v>
      </c>
      <c r="AW43" s="110">
        <v>0</v>
      </c>
      <c r="AX43" s="110">
        <v>0</v>
      </c>
      <c r="AY43" s="110">
        <v>0</v>
      </c>
      <c r="AZ43" s="110">
        <v>0</v>
      </c>
      <c r="BA43" s="110">
        <v>0</v>
      </c>
      <c r="BB43" s="110">
        <v>0</v>
      </c>
      <c r="BC43" s="110">
        <v>0</v>
      </c>
      <c r="BD43" s="110">
        <v>0</v>
      </c>
      <c r="BE43" s="110">
        <v>0</v>
      </c>
      <c r="BF43" s="110">
        <v>0</v>
      </c>
      <c r="BG43" s="110">
        <v>0</v>
      </c>
      <c r="BH43" s="110">
        <v>0</v>
      </c>
      <c r="BI43" s="110">
        <v>0</v>
      </c>
      <c r="BJ43" s="110">
        <v>0</v>
      </c>
      <c r="BK43" s="110">
        <v>0</v>
      </c>
      <c r="BL43" s="110">
        <v>0</v>
      </c>
      <c r="BM43" s="110">
        <v>0</v>
      </c>
    </row>
    <row r="44" spans="2:65" ht="14.45" customHeight="1" x14ac:dyDescent="0.25">
      <c r="B44" s="66">
        <v>29</v>
      </c>
      <c r="C44" s="69" t="s">
        <v>266</v>
      </c>
      <c r="D44" s="110">
        <v>0</v>
      </c>
      <c r="E44" s="110">
        <v>0</v>
      </c>
      <c r="F44" s="110">
        <v>0</v>
      </c>
      <c r="G44" s="110">
        <v>0</v>
      </c>
      <c r="H44" s="110">
        <v>0</v>
      </c>
      <c r="I44" s="110">
        <v>0</v>
      </c>
      <c r="J44" s="110">
        <v>0</v>
      </c>
      <c r="K44" s="110">
        <v>0</v>
      </c>
      <c r="L44" s="110">
        <v>0</v>
      </c>
      <c r="M44" s="110">
        <v>0</v>
      </c>
      <c r="N44" s="110">
        <v>0</v>
      </c>
      <c r="O44" s="110">
        <v>0</v>
      </c>
      <c r="P44" s="110">
        <v>0</v>
      </c>
      <c r="Q44" s="110">
        <v>0</v>
      </c>
      <c r="R44" s="110">
        <v>0</v>
      </c>
      <c r="S44" s="110">
        <v>0</v>
      </c>
      <c r="T44" s="110">
        <v>0</v>
      </c>
      <c r="U44" s="110">
        <v>0</v>
      </c>
      <c r="V44" s="110">
        <v>0</v>
      </c>
      <c r="W44" s="110">
        <v>0</v>
      </c>
      <c r="X44" s="110">
        <v>0</v>
      </c>
      <c r="Y44" s="110">
        <v>0</v>
      </c>
      <c r="Z44" s="110">
        <v>0</v>
      </c>
      <c r="AA44" s="110">
        <v>0</v>
      </c>
      <c r="AB44" s="110">
        <v>0</v>
      </c>
      <c r="AC44" s="110">
        <v>0</v>
      </c>
      <c r="AD44" s="110">
        <v>0</v>
      </c>
      <c r="AE44" s="110">
        <v>0</v>
      </c>
      <c r="AF44" s="110">
        <v>0</v>
      </c>
      <c r="AG44" s="110">
        <v>0</v>
      </c>
      <c r="AH44" s="110">
        <v>0</v>
      </c>
      <c r="AI44" s="110">
        <v>0</v>
      </c>
      <c r="AJ44" s="110">
        <v>0</v>
      </c>
      <c r="AK44" s="110">
        <v>0</v>
      </c>
      <c r="AL44" s="110">
        <v>0</v>
      </c>
      <c r="AM44" s="110">
        <v>0</v>
      </c>
      <c r="AN44" s="110">
        <v>0</v>
      </c>
      <c r="AO44" s="110">
        <v>0</v>
      </c>
      <c r="AP44" s="110">
        <v>0</v>
      </c>
      <c r="AQ44" s="110">
        <v>0</v>
      </c>
      <c r="AR44" s="110">
        <v>0</v>
      </c>
      <c r="AS44" s="110">
        <v>0</v>
      </c>
      <c r="AT44" s="110">
        <v>0</v>
      </c>
      <c r="AU44" s="110">
        <v>0</v>
      </c>
      <c r="AV44" s="110">
        <v>0</v>
      </c>
      <c r="AW44" s="110">
        <v>0</v>
      </c>
      <c r="AX44" s="110">
        <v>0</v>
      </c>
      <c r="AY44" s="110">
        <v>0</v>
      </c>
      <c r="AZ44" s="110">
        <v>0</v>
      </c>
      <c r="BA44" s="110">
        <v>0</v>
      </c>
      <c r="BB44" s="110">
        <v>0</v>
      </c>
      <c r="BC44" s="110">
        <v>0</v>
      </c>
      <c r="BD44" s="110">
        <v>0</v>
      </c>
      <c r="BE44" s="110">
        <v>0</v>
      </c>
      <c r="BF44" s="110">
        <v>0</v>
      </c>
      <c r="BG44" s="110">
        <v>0</v>
      </c>
      <c r="BH44" s="110">
        <v>0</v>
      </c>
      <c r="BI44" s="110">
        <v>0</v>
      </c>
      <c r="BJ44" s="110">
        <v>0</v>
      </c>
      <c r="BK44" s="110">
        <v>0</v>
      </c>
      <c r="BL44" s="110">
        <v>0</v>
      </c>
      <c r="BM44" s="110">
        <v>0</v>
      </c>
    </row>
    <row r="45" spans="2:65" ht="14.45" customHeight="1" x14ac:dyDescent="0.25">
      <c r="B45" s="66">
        <v>30</v>
      </c>
      <c r="C45" s="69" t="s">
        <v>155</v>
      </c>
      <c r="D45" s="110">
        <v>0.95903805496828765</v>
      </c>
      <c r="E45" s="110">
        <v>0.74506694855532063</v>
      </c>
      <c r="F45" s="110">
        <v>0.74506694855532063</v>
      </c>
      <c r="G45" s="110">
        <v>0</v>
      </c>
      <c r="H45" s="110">
        <v>0.43542988019732209</v>
      </c>
      <c r="I45" s="110">
        <v>2.5722339675828047E-2</v>
      </c>
      <c r="J45" s="110">
        <v>0</v>
      </c>
      <c r="K45" s="110">
        <v>0</v>
      </c>
      <c r="L45" s="110">
        <v>0</v>
      </c>
      <c r="M45" s="110">
        <v>1.4622973925299506E-2</v>
      </c>
      <c r="N45" s="110">
        <v>1.0570824524312896E-2</v>
      </c>
      <c r="O45" s="110">
        <v>1.0570824524312896E-2</v>
      </c>
      <c r="P45" s="110">
        <v>0</v>
      </c>
      <c r="Q45" s="110">
        <v>0</v>
      </c>
      <c r="R45" s="110">
        <v>0</v>
      </c>
      <c r="S45" s="110">
        <v>0</v>
      </c>
      <c r="T45" s="110">
        <v>0</v>
      </c>
      <c r="U45" s="110">
        <v>0</v>
      </c>
      <c r="V45" s="110">
        <v>0</v>
      </c>
      <c r="W45" s="110">
        <v>0</v>
      </c>
      <c r="X45" s="110">
        <v>0</v>
      </c>
      <c r="Y45" s="110">
        <v>0</v>
      </c>
      <c r="Z45" s="110">
        <v>0</v>
      </c>
      <c r="AA45" s="110">
        <v>0</v>
      </c>
      <c r="AB45" s="110">
        <v>0</v>
      </c>
      <c r="AC45" s="110">
        <v>0.99947145877378429</v>
      </c>
      <c r="AD45" s="110">
        <v>0.75554968287526425</v>
      </c>
      <c r="AE45" s="110">
        <v>0.75554968287526425</v>
      </c>
      <c r="AF45" s="110">
        <v>0</v>
      </c>
      <c r="AG45" s="110">
        <v>0.43542988019732209</v>
      </c>
      <c r="AH45" s="110">
        <v>2.3672992393862541E-3</v>
      </c>
      <c r="AI45" s="110">
        <v>0</v>
      </c>
      <c r="AJ45" s="110">
        <v>0</v>
      </c>
      <c r="AK45" s="110">
        <v>0</v>
      </c>
      <c r="AL45" s="110">
        <v>0</v>
      </c>
      <c r="AM45" s="110">
        <v>0</v>
      </c>
      <c r="AN45" s="110">
        <v>0</v>
      </c>
      <c r="AO45" s="110">
        <v>0</v>
      </c>
      <c r="AP45" s="110">
        <v>0</v>
      </c>
      <c r="AQ45" s="110">
        <v>0</v>
      </c>
      <c r="AR45" s="110">
        <v>0</v>
      </c>
      <c r="AS45" s="110">
        <v>0</v>
      </c>
      <c r="AT45" s="110">
        <v>0</v>
      </c>
      <c r="AU45" s="110">
        <v>0</v>
      </c>
      <c r="AV45" s="110">
        <v>0</v>
      </c>
      <c r="AW45" s="110">
        <v>0</v>
      </c>
      <c r="AX45" s="110">
        <v>0</v>
      </c>
      <c r="AY45" s="110">
        <v>0</v>
      </c>
      <c r="AZ45" s="110">
        <v>0</v>
      </c>
      <c r="BA45" s="110">
        <v>0</v>
      </c>
      <c r="BB45" s="110">
        <v>0</v>
      </c>
      <c r="BC45" s="110">
        <v>0</v>
      </c>
      <c r="BD45" s="110">
        <v>0</v>
      </c>
      <c r="BE45" s="110">
        <v>0</v>
      </c>
      <c r="BF45" s="110">
        <v>0</v>
      </c>
      <c r="BG45" s="110">
        <v>0</v>
      </c>
      <c r="BH45" s="110">
        <v>0</v>
      </c>
      <c r="BI45" s="110">
        <v>0</v>
      </c>
      <c r="BJ45" s="110">
        <v>0</v>
      </c>
      <c r="BK45" s="110">
        <v>0</v>
      </c>
      <c r="BL45" s="110">
        <v>0</v>
      </c>
      <c r="BM45" s="110">
        <v>0</v>
      </c>
    </row>
    <row r="46" spans="2:65" ht="25.5" customHeight="1" x14ac:dyDescent="0.25">
      <c r="B46" s="66">
        <v>31</v>
      </c>
      <c r="C46" s="68" t="s">
        <v>156</v>
      </c>
      <c r="D46" s="110">
        <v>0</v>
      </c>
      <c r="E46" s="110">
        <v>0</v>
      </c>
      <c r="F46" s="110">
        <v>0</v>
      </c>
      <c r="G46" s="110">
        <v>0</v>
      </c>
      <c r="H46" s="110">
        <v>0</v>
      </c>
      <c r="I46" s="110">
        <v>0</v>
      </c>
      <c r="J46" s="110">
        <v>0</v>
      </c>
      <c r="K46" s="110">
        <v>0</v>
      </c>
      <c r="L46" s="110">
        <v>0</v>
      </c>
      <c r="M46" s="110">
        <v>0</v>
      </c>
      <c r="N46" s="110">
        <v>0</v>
      </c>
      <c r="O46" s="110">
        <v>0</v>
      </c>
      <c r="P46" s="110">
        <v>0</v>
      </c>
      <c r="Q46" s="110">
        <v>0</v>
      </c>
      <c r="R46" s="110">
        <v>0</v>
      </c>
      <c r="S46" s="110">
        <v>0</v>
      </c>
      <c r="T46" s="110">
        <v>0</v>
      </c>
      <c r="U46" s="110">
        <v>0</v>
      </c>
      <c r="V46" s="110">
        <v>0</v>
      </c>
      <c r="W46" s="110">
        <v>0</v>
      </c>
      <c r="X46" s="110">
        <v>0</v>
      </c>
      <c r="Y46" s="110">
        <v>0</v>
      </c>
      <c r="Z46" s="110">
        <v>0</v>
      </c>
      <c r="AA46" s="110">
        <v>0</v>
      </c>
      <c r="AB46" s="110">
        <v>0</v>
      </c>
      <c r="AC46" s="110">
        <v>0</v>
      </c>
      <c r="AD46" s="110">
        <v>0</v>
      </c>
      <c r="AE46" s="110">
        <v>0</v>
      </c>
      <c r="AF46" s="110">
        <v>0</v>
      </c>
      <c r="AG46" s="110">
        <v>0</v>
      </c>
      <c r="AH46" s="110">
        <v>0</v>
      </c>
      <c r="AI46" s="110">
        <v>0</v>
      </c>
      <c r="AJ46" s="110">
        <v>0</v>
      </c>
      <c r="AK46" s="110">
        <v>0</v>
      </c>
      <c r="AL46" s="110">
        <v>0</v>
      </c>
      <c r="AM46" s="110">
        <v>0</v>
      </c>
      <c r="AN46" s="110">
        <v>0</v>
      </c>
      <c r="AO46" s="110">
        <v>0</v>
      </c>
      <c r="AP46" s="110">
        <v>0</v>
      </c>
      <c r="AQ46" s="110">
        <v>0</v>
      </c>
      <c r="AR46" s="110">
        <v>0</v>
      </c>
      <c r="AS46" s="110">
        <v>0</v>
      </c>
      <c r="AT46" s="110">
        <v>0</v>
      </c>
      <c r="AU46" s="110">
        <v>0</v>
      </c>
      <c r="AV46" s="110">
        <v>0</v>
      </c>
      <c r="AW46" s="110">
        <v>0</v>
      </c>
      <c r="AX46" s="110">
        <v>0</v>
      </c>
      <c r="AY46" s="110">
        <v>0</v>
      </c>
      <c r="AZ46" s="110">
        <v>0</v>
      </c>
      <c r="BA46" s="110">
        <v>0</v>
      </c>
      <c r="BB46" s="110">
        <v>0</v>
      </c>
      <c r="BC46" s="110">
        <v>0</v>
      </c>
      <c r="BD46" s="110">
        <v>0</v>
      </c>
      <c r="BE46" s="110">
        <v>0</v>
      </c>
      <c r="BF46" s="110">
        <v>0</v>
      </c>
      <c r="BG46" s="110">
        <v>0</v>
      </c>
      <c r="BH46" s="110">
        <v>0</v>
      </c>
      <c r="BI46" s="110">
        <v>0</v>
      </c>
      <c r="BJ46" s="110">
        <v>0</v>
      </c>
      <c r="BK46" s="110">
        <v>0</v>
      </c>
      <c r="BL46" s="110">
        <v>0</v>
      </c>
      <c r="BM46" s="110">
        <v>0</v>
      </c>
    </row>
    <row r="47" spans="2:65" ht="14.45" customHeight="1" x14ac:dyDescent="0.25">
      <c r="B47" s="27">
        <v>32</v>
      </c>
      <c r="C47" s="73" t="s">
        <v>267</v>
      </c>
      <c r="D47" s="117">
        <f>IFERROR('VI_1.Vermögenswerte(GAR)_Umsatz'!E59/'VI_1.Vermögenswerte(GAR)_Umsatz'!$D59,0)</f>
        <v>4.2222709591589837E-2</v>
      </c>
      <c r="E47" s="117">
        <f>IFERROR('VI_1.Vermögenswerte(GAR)_Umsatz'!F59/'VI_1.Vermögenswerte(GAR)_Umsatz'!$D59,0)</f>
        <v>4.7186727271850892E-3</v>
      </c>
      <c r="F47" s="117">
        <f>IFERROR('VI_1.Vermögenswerte(GAR)_Umsatz'!G59/'VI_1.Vermögenswerte(GAR)_Umsatz'!$D59,0)</f>
        <v>4.2381051078987583E-3</v>
      </c>
      <c r="G47" s="117">
        <f>IFERROR('VI_1.Vermögenswerte(GAR)_Umsatz'!H59/'VI_1.Vermögenswerte(GAR)_Umsatz'!$D59,0)</f>
        <v>2.0292775097246259E-4</v>
      </c>
      <c r="H47" s="117">
        <f>IFERROR('VI_1.Vermögenswerte(GAR)_Umsatz'!I59/'VI_1.Vermögenswerte(GAR)_Umsatz'!$D59,0)</f>
        <v>1.3293936750167501E-3</v>
      </c>
      <c r="I47" s="117">
        <f>IFERROR('VI_1.Vermögenswerte(GAR)_Umsatz'!J59/'VI_1.Vermögenswerte(GAR)_Umsatz'!$D59,0)</f>
        <v>1.3763900068927957E-3</v>
      </c>
      <c r="J47" s="117">
        <f>IFERROR('VI_1.Vermögenswerte(GAR)_Umsatz'!K59/'VI_1.Vermögenswerte(GAR)_Umsatz'!$D59,0)</f>
        <v>1.2749261314065642E-3</v>
      </c>
      <c r="K47" s="117">
        <f>IFERROR('VI_1.Vermögenswerte(GAR)_Umsatz'!L59/'VI_1.Vermögenswerte(GAR)_Umsatz'!$D59,0)</f>
        <v>1.273480090425763E-3</v>
      </c>
      <c r="L47" s="117">
        <f>IFERROR('VI_1.Vermögenswerte(GAR)_Umsatz'!M59/'VI_1.Vermögenswerte(GAR)_Umsatz'!$D59,0)</f>
        <v>2.4100683013356606E-6</v>
      </c>
      <c r="M47" s="117">
        <f>IFERROR('VI_1.Vermögenswerte(GAR)_Umsatz'!N59/'VI_1.Vermögenswerte(GAR)_Umsatz'!$D59,0)</f>
        <v>4.0007133802171957E-5</v>
      </c>
      <c r="N47" s="117">
        <f>IFERROR('VI_1.Vermögenswerte(GAR)_Umsatz'!O59/'VI_1.Vermögenswerte(GAR)_Umsatz'!$D59,0)</f>
        <v>2.8920819616027924E-5</v>
      </c>
      <c r="O47" s="117">
        <f>IFERROR('VI_1.Vermögenswerte(GAR)_Umsatz'!P59/'VI_1.Vermögenswerte(GAR)_Umsatz'!$D59,0)</f>
        <v>2.8920819616027924E-5</v>
      </c>
      <c r="P47" s="117">
        <f>IFERROR('VI_1.Vermögenswerte(GAR)_Umsatz'!Q59/'VI_1.Vermögenswerte(GAR)_Umsatz'!$D59,0)</f>
        <v>0</v>
      </c>
      <c r="Q47" s="117">
        <f>IFERROR('VI_1.Vermögenswerte(GAR)_Umsatz'!R59/'VI_1.Vermögenswerte(GAR)_Umsatz'!$D59,0)</f>
        <v>0</v>
      </c>
      <c r="R47" s="117">
        <f>IFERROR('VI_1.Vermögenswerte(GAR)_Umsatz'!S59/'VI_1.Vermögenswerte(GAR)_Umsatz'!$D59,0)</f>
        <v>0</v>
      </c>
      <c r="S47" s="117">
        <f>IFERROR('VI_1.Vermögenswerte(GAR)_Umsatz'!T59/'VI_1.Vermögenswerte(GAR)_Umsatz'!$D59,0)</f>
        <v>0</v>
      </c>
      <c r="T47" s="117">
        <f>IFERROR('VI_1.Vermögenswerte(GAR)_Umsatz'!U59/'VI_1.Vermögenswerte(GAR)_Umsatz'!$D59,0)</f>
        <v>0</v>
      </c>
      <c r="U47" s="117">
        <f>IFERROR('VI_1.Vermögenswerte(GAR)_Umsatz'!V59/'VI_1.Vermögenswerte(GAR)_Umsatz'!$D59,0)</f>
        <v>0</v>
      </c>
      <c r="V47" s="117">
        <f>IFERROR('VI_1.Vermögenswerte(GAR)_Umsatz'!W59/'VI_1.Vermögenswerte(GAR)_Umsatz'!$D59,0)</f>
        <v>0</v>
      </c>
      <c r="W47" s="117">
        <f>IFERROR('VI_1.Vermögenswerte(GAR)_Umsatz'!X59/'VI_1.Vermögenswerte(GAR)_Umsatz'!$D59,0)</f>
        <v>0</v>
      </c>
      <c r="X47" s="117">
        <f>IFERROR('VI_1.Vermögenswerte(GAR)_Umsatz'!Y59/'VI_1.Vermögenswerte(GAR)_Umsatz'!$D59,0)</f>
        <v>0</v>
      </c>
      <c r="Y47" s="117">
        <f>IFERROR('VI_1.Vermögenswerte(GAR)_Umsatz'!Z59/'VI_1.Vermögenswerte(GAR)_Umsatz'!$D59,0)</f>
        <v>0</v>
      </c>
      <c r="Z47" s="117">
        <f>IFERROR('VI_1.Vermögenswerte(GAR)_Umsatz'!AA59/'VI_1.Vermögenswerte(GAR)_Umsatz'!$D59,0)</f>
        <v>0</v>
      </c>
      <c r="AA47" s="117">
        <f>IFERROR('VI_1.Vermögenswerte(GAR)_Umsatz'!AB59/'VI_1.Vermögenswerte(GAR)_Umsatz'!$D59,0)</f>
        <v>0</v>
      </c>
      <c r="AB47" s="117">
        <f>IFERROR('VI_1.Vermögenswerte(GAR)_Umsatz'!AC59/'VI_1.Vermögenswerte(GAR)_Umsatz'!$D59,0)</f>
        <v>0</v>
      </c>
      <c r="AC47" s="117">
        <f>IFERROR('VI_1.Vermögenswerte(GAR)_Umsatz'!AD59/'VI_1.Vermögenswerte(GAR)_Umsatz'!$D59,0)</f>
        <v>4.3639347739114938E-2</v>
      </c>
      <c r="AD47" s="117">
        <f>IFERROR('VI_1.Vermögenswerte(GAR)_Umsatz'!AE59/'VI_1.Vermögenswerte(GAR)_Umsatz'!$D59,0)</f>
        <v>6.022278671377548E-3</v>
      </c>
      <c r="AE47" s="117">
        <f>IFERROR('VI_1.Vermögenswerte(GAR)_Umsatz'!AF59/'VI_1.Vermögenswerte(GAR)_Umsatz'!$D59,0)</f>
        <v>5.5405060179405489E-3</v>
      </c>
      <c r="AF47" s="117">
        <f>IFERROR('VI_1.Vermögenswerte(GAR)_Umsatz'!AG59/'VI_1.Vermögenswerte(GAR)_Umsatz'!$D59,0)</f>
        <v>2.0292775097246259E-4</v>
      </c>
      <c r="AG47" s="117">
        <f>IFERROR('VI_1.Vermögenswerte(GAR)_Umsatz'!AH59/'VI_1.Vermögenswerte(GAR)_Umsatz'!$D59,0)</f>
        <v>1.3315627364879523E-3</v>
      </c>
      <c r="AH47" s="117">
        <f>IFERROR('VI_1.Vermögenswerte(GAR)_Umsatz'!D59/'VI_1.Vermögenswerte(GAR)_Umsatz'!$D$64,0)</f>
        <v>0.86526955972655106</v>
      </c>
      <c r="AI47" s="117">
        <f>IFERROR('VI_1.Vermögenswerte(GAR)_Umsatz'!AJ59/'VI_1.Vermögenswerte(GAR)_Umsatz'!$AI59,0)</f>
        <v>0</v>
      </c>
      <c r="AJ47" s="117">
        <f>IFERROR('VI_1.Vermögenswerte(GAR)_Umsatz'!AK59/'VI_1.Vermögenswerte(GAR)_Umsatz'!$AI59,0)</f>
        <v>0</v>
      </c>
      <c r="AK47" s="117">
        <f>IFERROR('VI_1.Vermögenswerte(GAR)_Umsatz'!AL59/'VI_1.Vermögenswerte(GAR)_Umsatz'!$AI59,0)</f>
        <v>0</v>
      </c>
      <c r="AL47" s="117">
        <f>IFERROR('VI_1.Vermögenswerte(GAR)_Umsatz'!AM59/'VI_1.Vermögenswerte(GAR)_Umsatz'!$AI59,0)</f>
        <v>0</v>
      </c>
      <c r="AM47" s="117">
        <f>IFERROR('VI_1.Vermögenswerte(GAR)_Umsatz'!AN59/'VI_1.Vermögenswerte(GAR)_Umsatz'!$AI59,0)</f>
        <v>0</v>
      </c>
      <c r="AN47" s="117">
        <f>IFERROR('VI_1.Vermögenswerte(GAR)_Umsatz'!AO59/'VI_1.Vermögenswerte(GAR)_Umsatz'!$AI59,0)</f>
        <v>0</v>
      </c>
      <c r="AO47" s="117">
        <f>IFERROR('VI_1.Vermögenswerte(GAR)_Umsatz'!AP59/'VI_1.Vermögenswerte(GAR)_Umsatz'!$AI59,0)</f>
        <v>0</v>
      </c>
      <c r="AP47" s="117">
        <f>IFERROR('VI_1.Vermögenswerte(GAR)_Umsatz'!AQ59/'VI_1.Vermögenswerte(GAR)_Umsatz'!$AI59,0)</f>
        <v>0</v>
      </c>
      <c r="AQ47" s="117">
        <f>IFERROR('VI_1.Vermögenswerte(GAR)_Umsatz'!AR59/'VI_1.Vermögenswerte(GAR)_Umsatz'!$AI59,0)</f>
        <v>0</v>
      </c>
      <c r="AR47" s="117">
        <f>IFERROR('VI_1.Vermögenswerte(GAR)_Umsatz'!AS59/'VI_1.Vermögenswerte(GAR)_Umsatz'!$AI59,0)</f>
        <v>0</v>
      </c>
      <c r="AS47" s="117">
        <f>IFERROR('VI_1.Vermögenswerte(GAR)_Umsatz'!AT59/'VI_1.Vermögenswerte(GAR)_Umsatz'!$AI59,0)</f>
        <v>0</v>
      </c>
      <c r="AT47" s="117">
        <f>IFERROR('VI_1.Vermögenswerte(GAR)_Umsatz'!AU59/'VI_1.Vermögenswerte(GAR)_Umsatz'!$AI59,0)</f>
        <v>0</v>
      </c>
      <c r="AU47" s="117">
        <f>IFERROR('VI_1.Vermögenswerte(GAR)_Umsatz'!AV59/'VI_1.Vermögenswerte(GAR)_Umsatz'!$AI59,0)</f>
        <v>0</v>
      </c>
      <c r="AV47" s="117">
        <f>IFERROR('VI_1.Vermögenswerte(GAR)_Umsatz'!AW59/'VI_1.Vermögenswerte(GAR)_Umsatz'!$AI59,0)</f>
        <v>0</v>
      </c>
      <c r="AW47" s="117">
        <f>IFERROR('VI_1.Vermögenswerte(GAR)_Umsatz'!AX59/'VI_1.Vermögenswerte(GAR)_Umsatz'!$AI59,0)</f>
        <v>0</v>
      </c>
      <c r="AX47" s="117">
        <f>IFERROR('VI_1.Vermögenswerte(GAR)_Umsatz'!AY59/'VI_1.Vermögenswerte(GAR)_Umsatz'!$AI59,0)</f>
        <v>0</v>
      </c>
      <c r="AY47" s="117">
        <f>IFERROR('VI_1.Vermögenswerte(GAR)_Umsatz'!AZ59/'VI_1.Vermögenswerte(GAR)_Umsatz'!$AI59,0)</f>
        <v>0</v>
      </c>
      <c r="AZ47" s="117">
        <f>IFERROR('VI_1.Vermögenswerte(GAR)_Umsatz'!BA59/'VI_1.Vermögenswerte(GAR)_Umsatz'!$AI59,0)</f>
        <v>0</v>
      </c>
      <c r="BA47" s="117">
        <f>IFERROR('VI_1.Vermögenswerte(GAR)_Umsatz'!BB59/'VI_1.Vermögenswerte(GAR)_Umsatz'!$AI59,0)</f>
        <v>0</v>
      </c>
      <c r="BB47" s="117">
        <f>IFERROR('VI_1.Vermögenswerte(GAR)_Umsatz'!BC59/'VI_1.Vermögenswerte(GAR)_Umsatz'!$AI59,0)</f>
        <v>0</v>
      </c>
      <c r="BC47" s="117">
        <f>IFERROR('VI_1.Vermögenswerte(GAR)_Umsatz'!BD59/'VI_1.Vermögenswerte(GAR)_Umsatz'!$AI59,0)</f>
        <v>0</v>
      </c>
      <c r="BD47" s="117">
        <f>IFERROR('VI_1.Vermögenswerte(GAR)_Umsatz'!BE59/'VI_1.Vermögenswerte(GAR)_Umsatz'!$AI59,0)</f>
        <v>0</v>
      </c>
      <c r="BE47" s="117">
        <f>IFERROR('VI_1.Vermögenswerte(GAR)_Umsatz'!BF59/'VI_1.Vermögenswerte(GAR)_Umsatz'!$AI59,0)</f>
        <v>0</v>
      </c>
      <c r="BF47" s="117">
        <f>IFERROR('VI_1.Vermögenswerte(GAR)_Umsatz'!BG59/'VI_1.Vermögenswerte(GAR)_Umsatz'!$AI59,0)</f>
        <v>0</v>
      </c>
      <c r="BG47" s="117">
        <f>IFERROR('VI_1.Vermögenswerte(GAR)_Umsatz'!BH59/'VI_1.Vermögenswerte(GAR)_Umsatz'!$AI59,0)</f>
        <v>0</v>
      </c>
      <c r="BH47" s="117">
        <f>IFERROR('VI_1.Vermögenswerte(GAR)_Umsatz'!BI59/'VI_1.Vermögenswerte(GAR)_Umsatz'!$AI59,0)</f>
        <v>0</v>
      </c>
      <c r="BI47" s="117">
        <f>IFERROR('VI_1.Vermögenswerte(GAR)_Umsatz'!BJ59/'VI_1.Vermögenswerte(GAR)_Umsatz'!$AI59,0)</f>
        <v>0</v>
      </c>
      <c r="BJ47" s="117">
        <f>IFERROR('VI_1.Vermögenswerte(GAR)_Umsatz'!BK59/'VI_1.Vermögenswerte(GAR)_Umsatz'!$AI59,0)</f>
        <v>0</v>
      </c>
      <c r="BK47" s="117">
        <f>IFERROR('VI_1.Vermögenswerte(GAR)_Umsatz'!BL59/'VI_1.Vermögenswerte(GAR)_Umsatz'!$AI59,0)</f>
        <v>0</v>
      </c>
      <c r="BL47" s="117">
        <f>IFERROR('VI_1.Vermögenswerte(GAR)_Umsatz'!BM59/'VI_1.Vermögenswerte(GAR)_Umsatz'!$AI59,0)</f>
        <v>0</v>
      </c>
      <c r="BM47" s="117">
        <f>IFERROR('VI_1.Vermögenswerte(GAR)_Umsatz'!AI59/'VI_1.Vermögenswerte(GAR)_Umsatz'!$AI$64,0)</f>
        <v>0</v>
      </c>
    </row>
    <row r="48" spans="2:65" ht="14.45" customHeight="1" x14ac:dyDescent="0.25"/>
    <row r="49" spans="2:3" ht="14.45" customHeight="1" x14ac:dyDescent="0.25">
      <c r="B49" s="64" t="s">
        <v>268</v>
      </c>
      <c r="C49" s="61" t="s">
        <v>269</v>
      </c>
    </row>
    <row r="50" spans="2:3" ht="14.45" customHeight="1" x14ac:dyDescent="0.25"/>
  </sheetData>
  <mergeCells count="61">
    <mergeCell ref="B5:C5"/>
    <mergeCell ref="B6:C6"/>
    <mergeCell ref="B7:C7"/>
    <mergeCell ref="B8:C8"/>
    <mergeCell ref="B10:C14"/>
    <mergeCell ref="AI10:BM10"/>
    <mergeCell ref="AH12:AH14"/>
    <mergeCell ref="BM12:BM14"/>
    <mergeCell ref="V13:X13"/>
    <mergeCell ref="Z13:AB13"/>
    <mergeCell ref="AD13:AG13"/>
    <mergeCell ref="AJ13:AM13"/>
    <mergeCell ref="BE13:BG13"/>
    <mergeCell ref="BI13:BL13"/>
    <mergeCell ref="U12:X12"/>
    <mergeCell ref="Y12:AB12"/>
    <mergeCell ref="AC12:AG12"/>
    <mergeCell ref="AI12:AM12"/>
    <mergeCell ref="BD12:BG12"/>
    <mergeCell ref="BH12:BL12"/>
    <mergeCell ref="AR12:AU12"/>
    <mergeCell ref="AS13:AU13"/>
    <mergeCell ref="Q11:T11"/>
    <mergeCell ref="BH11:BL11"/>
    <mergeCell ref="U11:X11"/>
    <mergeCell ref="Y11:AB11"/>
    <mergeCell ref="AC11:AG11"/>
    <mergeCell ref="AI11:AM11"/>
    <mergeCell ref="BD11:BG11"/>
    <mergeCell ref="AZ11:BC11"/>
    <mergeCell ref="AR13:AR14"/>
    <mergeCell ref="AV13:AV14"/>
    <mergeCell ref="AZ13:AZ14"/>
    <mergeCell ref="BD13:BD14"/>
    <mergeCell ref="BH13:BH14"/>
    <mergeCell ref="AO13:AQ13"/>
    <mergeCell ref="BA13:BC13"/>
    <mergeCell ref="I13:I14"/>
    <mergeCell ref="M13:M14"/>
    <mergeCell ref="AI13:AI14"/>
    <mergeCell ref="AN13:AN14"/>
    <mergeCell ref="E13:H13"/>
    <mergeCell ref="J13:L13"/>
    <mergeCell ref="R13:T13"/>
    <mergeCell ref="N13:P13"/>
    <mergeCell ref="AW13:AY13"/>
    <mergeCell ref="AR11:AU11"/>
    <mergeCell ref="D10:AH10"/>
    <mergeCell ref="M11:P11"/>
    <mergeCell ref="AZ12:BC12"/>
    <mergeCell ref="AN11:AQ11"/>
    <mergeCell ref="M12:P12"/>
    <mergeCell ref="AN12:AQ12"/>
    <mergeCell ref="D11:H11"/>
    <mergeCell ref="D12:H12"/>
    <mergeCell ref="I12:L12"/>
    <mergeCell ref="I11:L11"/>
    <mergeCell ref="Q12:T12"/>
    <mergeCell ref="AV11:AY11"/>
    <mergeCell ref="AV12:AY12"/>
    <mergeCell ref="D13:D14"/>
  </mergeCells>
  <conditionalFormatting sqref="B5:B7">
    <cfRule type="duplicateValues" dxfId="1" priority="1"/>
  </conditionalFormatting>
  <hyperlinks>
    <hyperlink ref="A1" location="VI_XII_Index!A1" display="INDEX" xr:uid="{740277C4-9738-416B-A20F-A1AFC54E53DE}"/>
  </hyperlinks>
  <pageMargins left="0.70866141732283472" right="0.70866141732283472" top="0.74803149606299213" bottom="0.74803149606299213" header="0.31496062992125984" footer="0.31496062992125984"/>
  <pageSetup paperSize="9" scale="1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17A"/>
    <pageSetUpPr fitToPage="1"/>
  </sheetPr>
  <dimension ref="A1:AH47"/>
  <sheetViews>
    <sheetView showGridLines="0" zoomScaleNormal="100" workbookViewId="0"/>
  </sheetViews>
  <sheetFormatPr baseColWidth="10" defaultColWidth="8.85546875" defaultRowHeight="15" x14ac:dyDescent="0.25"/>
  <cols>
    <col min="1" max="1" width="6.5703125" bestFit="1" customWidth="1"/>
    <col min="2" max="2" width="6.7109375" customWidth="1"/>
    <col min="3" max="3" width="60.7109375" customWidth="1"/>
    <col min="4" max="5" width="10.7109375" customWidth="1"/>
    <col min="6" max="8" width="13.42578125" customWidth="1"/>
    <col min="9" max="10" width="10.7109375" customWidth="1"/>
    <col min="11" max="12" width="13.42578125" customWidth="1"/>
    <col min="13" max="14" width="10.7109375" customWidth="1"/>
    <col min="15" max="16" width="13.42578125" customWidth="1"/>
    <col min="17" max="18" width="10.7109375" customWidth="1"/>
    <col min="19" max="20" width="13.42578125" customWidth="1"/>
    <col min="21" max="22" width="10.7109375" customWidth="1"/>
    <col min="23" max="24" width="13.42578125" customWidth="1"/>
    <col min="25" max="26" width="10.7109375" customWidth="1"/>
    <col min="27" max="28" width="13.42578125" customWidth="1"/>
    <col min="29" max="30" width="10.7109375" customWidth="1"/>
    <col min="31" max="34" width="13.42578125" customWidth="1"/>
  </cols>
  <sheetData>
    <row r="1" spans="1:34" ht="14.45" customHeight="1" x14ac:dyDescent="0.25">
      <c r="A1" s="385" t="s">
        <v>29</v>
      </c>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45" customHeight="1" x14ac:dyDescent="0.25">
      <c r="A2" s="380"/>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s="189" customFormat="1" ht="14.45" customHeight="1" x14ac:dyDescent="0.25">
      <c r="B3" s="418" t="s">
        <v>270</v>
      </c>
      <c r="C3" s="418"/>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row>
    <row r="4" spans="1:34" ht="14.45" customHeight="1" x14ac:dyDescent="0.25">
      <c r="B4" s="3"/>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60" customHeight="1" x14ac:dyDescent="0.25">
      <c r="B5" s="460" t="s">
        <v>271</v>
      </c>
      <c r="C5" s="46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row>
    <row r="6" spans="1:34" ht="30" customHeight="1" x14ac:dyDescent="0.25">
      <c r="B6" s="460" t="s">
        <v>272</v>
      </c>
      <c r="C6" s="46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row>
    <row r="7" spans="1:34" ht="14.45" customHeight="1" x14ac:dyDescent="0.25">
      <c r="B7" s="29"/>
      <c r="C7" s="29"/>
      <c r="D7" s="27" t="s">
        <v>58</v>
      </c>
      <c r="E7" s="27" t="s">
        <v>59</v>
      </c>
      <c r="F7" s="27" t="s">
        <v>60</v>
      </c>
      <c r="G7" s="27" t="s">
        <v>61</v>
      </c>
      <c r="H7" s="27" t="s">
        <v>62</v>
      </c>
      <c r="I7" s="27" t="s">
        <v>63</v>
      </c>
      <c r="J7" s="27" t="s">
        <v>64</v>
      </c>
      <c r="K7" s="27" t="s">
        <v>65</v>
      </c>
      <c r="L7" s="27" t="s">
        <v>66</v>
      </c>
      <c r="M7" s="27" t="s">
        <v>67</v>
      </c>
      <c r="N7" s="27" t="s">
        <v>68</v>
      </c>
      <c r="O7" s="27" t="s">
        <v>69</v>
      </c>
      <c r="P7" s="27" t="s">
        <v>70</v>
      </c>
      <c r="Q7" s="27" t="s">
        <v>71</v>
      </c>
      <c r="R7" s="27" t="s">
        <v>72</v>
      </c>
      <c r="S7" s="27" t="s">
        <v>73</v>
      </c>
      <c r="T7" s="27" t="s">
        <v>74</v>
      </c>
      <c r="U7" s="27" t="s">
        <v>75</v>
      </c>
      <c r="V7" s="27" t="s">
        <v>76</v>
      </c>
      <c r="W7" s="27" t="s">
        <v>77</v>
      </c>
      <c r="X7" s="27" t="s">
        <v>78</v>
      </c>
      <c r="Y7" s="27" t="s">
        <v>79</v>
      </c>
      <c r="Z7" s="27" t="s">
        <v>80</v>
      </c>
      <c r="AA7" s="27" t="s">
        <v>81</v>
      </c>
      <c r="AB7" s="27" t="s">
        <v>82</v>
      </c>
      <c r="AC7" s="27" t="s">
        <v>83</v>
      </c>
      <c r="AD7" s="27" t="s">
        <v>84</v>
      </c>
      <c r="AE7" s="27" t="s">
        <v>85</v>
      </c>
      <c r="AF7" s="27" t="s">
        <v>86</v>
      </c>
      <c r="AG7" s="27" t="s">
        <v>87</v>
      </c>
      <c r="AH7" s="27" t="s">
        <v>88</v>
      </c>
    </row>
    <row r="8" spans="1:34" ht="29.1" customHeight="1" x14ac:dyDescent="0.25">
      <c r="B8" s="419" t="s">
        <v>273</v>
      </c>
      <c r="C8" s="420"/>
      <c r="D8" s="431" t="s">
        <v>253</v>
      </c>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row>
    <row r="9" spans="1:34" ht="15" customHeight="1" x14ac:dyDescent="0.25">
      <c r="B9" s="425"/>
      <c r="C9" s="461"/>
      <c r="D9" s="427" t="s">
        <v>124</v>
      </c>
      <c r="E9" s="427"/>
      <c r="F9" s="427"/>
      <c r="G9" s="427"/>
      <c r="H9" s="427"/>
      <c r="I9" s="427" t="s">
        <v>125</v>
      </c>
      <c r="J9" s="427"/>
      <c r="K9" s="427"/>
      <c r="L9" s="427"/>
      <c r="M9" s="427" t="s">
        <v>126</v>
      </c>
      <c r="N9" s="427"/>
      <c r="O9" s="427"/>
      <c r="P9" s="427"/>
      <c r="Q9" s="427" t="s">
        <v>127</v>
      </c>
      <c r="R9" s="427"/>
      <c r="S9" s="427"/>
      <c r="T9" s="427"/>
      <c r="U9" s="427" t="s">
        <v>128</v>
      </c>
      <c r="V9" s="427"/>
      <c r="W9" s="427"/>
      <c r="X9" s="427"/>
      <c r="Y9" s="427" t="s">
        <v>129</v>
      </c>
      <c r="Z9" s="427"/>
      <c r="AA9" s="427"/>
      <c r="AB9" s="427"/>
      <c r="AC9" s="427" t="s">
        <v>130</v>
      </c>
      <c r="AD9" s="427"/>
      <c r="AE9" s="427"/>
      <c r="AF9" s="427"/>
      <c r="AG9" s="427"/>
      <c r="AH9" s="28"/>
    </row>
    <row r="10" spans="1:34" ht="60" customHeight="1" x14ac:dyDescent="0.25">
      <c r="B10" s="425"/>
      <c r="C10" s="426"/>
      <c r="D10" s="419" t="s">
        <v>255</v>
      </c>
      <c r="E10" s="420"/>
      <c r="F10" s="420"/>
      <c r="G10" s="420"/>
      <c r="H10" s="421"/>
      <c r="I10" s="419" t="s">
        <v>255</v>
      </c>
      <c r="J10" s="420"/>
      <c r="K10" s="420"/>
      <c r="L10" s="420"/>
      <c r="M10" s="419" t="s">
        <v>255</v>
      </c>
      <c r="N10" s="420"/>
      <c r="O10" s="420"/>
      <c r="P10" s="420"/>
      <c r="Q10" s="419" t="s">
        <v>255</v>
      </c>
      <c r="R10" s="420"/>
      <c r="S10" s="420"/>
      <c r="T10" s="420"/>
      <c r="U10" s="419" t="s">
        <v>255</v>
      </c>
      <c r="V10" s="420"/>
      <c r="W10" s="420"/>
      <c r="X10" s="420"/>
      <c r="Y10" s="419" t="s">
        <v>255</v>
      </c>
      <c r="Z10" s="420"/>
      <c r="AA10" s="420"/>
      <c r="AB10" s="420"/>
      <c r="AC10" s="419" t="s">
        <v>255</v>
      </c>
      <c r="AD10" s="420"/>
      <c r="AE10" s="420"/>
      <c r="AF10" s="420"/>
      <c r="AG10" s="421"/>
      <c r="AH10" s="422" t="s">
        <v>274</v>
      </c>
    </row>
    <row r="11" spans="1:34" ht="60" customHeight="1" x14ac:dyDescent="0.25">
      <c r="B11" s="425"/>
      <c r="C11" s="426"/>
      <c r="D11" s="422"/>
      <c r="E11" s="419" t="s">
        <v>257</v>
      </c>
      <c r="F11" s="420"/>
      <c r="G11" s="420"/>
      <c r="H11" s="421"/>
      <c r="I11" s="422"/>
      <c r="J11" s="419" t="s">
        <v>257</v>
      </c>
      <c r="K11" s="420"/>
      <c r="L11" s="420"/>
      <c r="M11" s="422"/>
      <c r="N11" s="419" t="s">
        <v>257</v>
      </c>
      <c r="O11" s="420"/>
      <c r="P11" s="420"/>
      <c r="Q11" s="422"/>
      <c r="R11" s="419" t="s">
        <v>257</v>
      </c>
      <c r="S11" s="420"/>
      <c r="T11" s="420"/>
      <c r="U11" s="422"/>
      <c r="V11" s="419" t="s">
        <v>257</v>
      </c>
      <c r="W11" s="420"/>
      <c r="X11" s="420"/>
      <c r="Y11" s="422"/>
      <c r="Z11" s="419" t="s">
        <v>257</v>
      </c>
      <c r="AA11" s="420"/>
      <c r="AB11" s="420"/>
      <c r="AC11" s="422"/>
      <c r="AD11" s="419" t="s">
        <v>257</v>
      </c>
      <c r="AE11" s="420"/>
      <c r="AF11" s="420"/>
      <c r="AG11" s="421"/>
      <c r="AH11" s="422"/>
    </row>
    <row r="12" spans="1:34" ht="60" customHeight="1" x14ac:dyDescent="0.25">
      <c r="B12" s="462"/>
      <c r="C12" s="463"/>
      <c r="D12" s="422"/>
      <c r="E12" s="45"/>
      <c r="F12" s="41" t="s">
        <v>258</v>
      </c>
      <c r="G12" s="41" t="s">
        <v>259</v>
      </c>
      <c r="H12" s="41" t="s">
        <v>137</v>
      </c>
      <c r="I12" s="422"/>
      <c r="J12" s="45"/>
      <c r="K12" s="41" t="s">
        <v>258</v>
      </c>
      <c r="L12" s="41" t="s">
        <v>137</v>
      </c>
      <c r="M12" s="422"/>
      <c r="N12" s="45"/>
      <c r="O12" s="41" t="s">
        <v>258</v>
      </c>
      <c r="P12" s="41" t="s">
        <v>137</v>
      </c>
      <c r="Q12" s="422"/>
      <c r="R12" s="45"/>
      <c r="S12" s="41" t="s">
        <v>258</v>
      </c>
      <c r="T12" s="41" t="s">
        <v>137</v>
      </c>
      <c r="U12" s="422"/>
      <c r="V12" s="45"/>
      <c r="W12" s="41" t="s">
        <v>258</v>
      </c>
      <c r="X12" s="41" t="s">
        <v>137</v>
      </c>
      <c r="Y12" s="422"/>
      <c r="Z12" s="45"/>
      <c r="AA12" s="41" t="s">
        <v>258</v>
      </c>
      <c r="AB12" s="41" t="s">
        <v>137</v>
      </c>
      <c r="AC12" s="422"/>
      <c r="AD12" s="45"/>
      <c r="AE12" s="41" t="s">
        <v>258</v>
      </c>
      <c r="AF12" s="41" t="s">
        <v>259</v>
      </c>
      <c r="AG12" s="41" t="s">
        <v>137</v>
      </c>
      <c r="AH12" s="46"/>
    </row>
    <row r="13" spans="1:34" x14ac:dyDescent="0.25">
      <c r="B13" s="32"/>
      <c r="C13" s="78" t="s">
        <v>138</v>
      </c>
      <c r="D13" s="72"/>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row>
    <row r="14" spans="1:34" ht="25.5" customHeight="1" x14ac:dyDescent="0.25">
      <c r="B14" s="33">
        <v>1</v>
      </c>
      <c r="C14" s="34" t="s">
        <v>139</v>
      </c>
      <c r="D14" s="129">
        <v>0.11362709385240714</v>
      </c>
      <c r="E14" s="129">
        <v>2.8143064091925574E-2</v>
      </c>
      <c r="F14" s="129">
        <v>2.7988354594168856E-2</v>
      </c>
      <c r="G14" s="129">
        <v>0</v>
      </c>
      <c r="H14" s="129">
        <v>3.6427054471807707E-3</v>
      </c>
      <c r="I14" s="129">
        <v>8.734054373356212E-3</v>
      </c>
      <c r="J14" s="129">
        <v>8.3402483790663978E-3</v>
      </c>
      <c r="K14" s="129">
        <v>8.3402483790663978E-3</v>
      </c>
      <c r="L14" s="129">
        <v>1.1251599836851803E-4</v>
      </c>
      <c r="M14" s="129">
        <v>0</v>
      </c>
      <c r="N14" s="129">
        <v>0</v>
      </c>
      <c r="O14" s="129">
        <v>0</v>
      </c>
      <c r="P14" s="129">
        <v>0</v>
      </c>
      <c r="Q14" s="129">
        <v>0</v>
      </c>
      <c r="R14" s="129">
        <v>0</v>
      </c>
      <c r="S14" s="129">
        <v>0</v>
      </c>
      <c r="T14" s="129">
        <v>0</v>
      </c>
      <c r="U14" s="129">
        <v>0</v>
      </c>
      <c r="V14" s="129">
        <v>0</v>
      </c>
      <c r="W14" s="129">
        <v>0</v>
      </c>
      <c r="X14" s="129">
        <v>0</v>
      </c>
      <c r="Y14" s="129">
        <v>0</v>
      </c>
      <c r="Z14" s="129">
        <v>0</v>
      </c>
      <c r="AA14" s="129">
        <v>0</v>
      </c>
      <c r="AB14" s="129">
        <v>0</v>
      </c>
      <c r="AC14" s="129">
        <v>0.12236114822576336</v>
      </c>
      <c r="AD14" s="129">
        <v>3.6497376970788031E-2</v>
      </c>
      <c r="AE14" s="129">
        <v>3.6328602973235258E-2</v>
      </c>
      <c r="AF14" s="129">
        <v>0</v>
      </c>
      <c r="AG14" s="129">
        <v>3.7411569457532247E-3</v>
      </c>
      <c r="AH14" s="129">
        <v>7.2514451692388029E-2</v>
      </c>
    </row>
    <row r="15" spans="1:34" x14ac:dyDescent="0.25">
      <c r="B15" s="33">
        <v>2</v>
      </c>
      <c r="C15" s="35" t="s">
        <v>140</v>
      </c>
      <c r="D15" s="129">
        <v>1.2411787652044399E-3</v>
      </c>
      <c r="E15" s="129">
        <v>0</v>
      </c>
      <c r="F15" s="129">
        <v>0</v>
      </c>
      <c r="G15" s="129">
        <v>0</v>
      </c>
      <c r="H15" s="129">
        <v>0</v>
      </c>
      <c r="I15" s="129">
        <v>0</v>
      </c>
      <c r="J15" s="129">
        <v>0</v>
      </c>
      <c r="K15" s="129">
        <v>0</v>
      </c>
      <c r="L15" s="129">
        <v>0</v>
      </c>
      <c r="M15" s="129">
        <v>0</v>
      </c>
      <c r="N15" s="129">
        <v>0</v>
      </c>
      <c r="O15" s="129">
        <v>0</v>
      </c>
      <c r="P15" s="129">
        <v>0</v>
      </c>
      <c r="Q15" s="129">
        <v>0</v>
      </c>
      <c r="R15" s="129">
        <v>0</v>
      </c>
      <c r="S15" s="129">
        <v>0</v>
      </c>
      <c r="T15" s="129">
        <v>0</v>
      </c>
      <c r="U15" s="129">
        <v>0</v>
      </c>
      <c r="V15" s="129">
        <v>0</v>
      </c>
      <c r="W15" s="129">
        <v>0</v>
      </c>
      <c r="X15" s="129">
        <v>0</v>
      </c>
      <c r="Y15" s="129">
        <v>0</v>
      </c>
      <c r="Z15" s="129">
        <v>0</v>
      </c>
      <c r="AA15" s="129">
        <v>0</v>
      </c>
      <c r="AB15" s="129">
        <v>0</v>
      </c>
      <c r="AC15" s="129">
        <v>1.2411787652044399E-3</v>
      </c>
      <c r="AD15" s="129">
        <v>0</v>
      </c>
      <c r="AE15" s="129">
        <v>0</v>
      </c>
      <c r="AF15" s="129">
        <v>0</v>
      </c>
      <c r="AG15" s="129">
        <v>0</v>
      </c>
      <c r="AH15" s="129">
        <v>2.8759581767818315E-2</v>
      </c>
    </row>
    <row r="16" spans="1:34" x14ac:dyDescent="0.25">
      <c r="B16" s="33">
        <v>3</v>
      </c>
      <c r="C16" s="36" t="s">
        <v>141</v>
      </c>
      <c r="D16" s="129">
        <v>1.2412227817575714E-3</v>
      </c>
      <c r="E16" s="129">
        <v>0</v>
      </c>
      <c r="F16" s="129">
        <v>0</v>
      </c>
      <c r="G16" s="129">
        <v>0</v>
      </c>
      <c r="H16" s="129">
        <v>0</v>
      </c>
      <c r="I16" s="129">
        <v>0</v>
      </c>
      <c r="J16" s="129">
        <v>0</v>
      </c>
      <c r="K16" s="129">
        <v>0</v>
      </c>
      <c r="L16" s="129">
        <v>0</v>
      </c>
      <c r="M16" s="129">
        <v>0</v>
      </c>
      <c r="N16" s="129">
        <v>0</v>
      </c>
      <c r="O16" s="129">
        <v>0</v>
      </c>
      <c r="P16" s="129">
        <v>0</v>
      </c>
      <c r="Q16" s="129">
        <v>0</v>
      </c>
      <c r="R16" s="129">
        <v>0</v>
      </c>
      <c r="S16" s="129">
        <v>0</v>
      </c>
      <c r="T16" s="129">
        <v>0</v>
      </c>
      <c r="U16" s="129">
        <v>0</v>
      </c>
      <c r="V16" s="129">
        <v>0</v>
      </c>
      <c r="W16" s="129">
        <v>0</v>
      </c>
      <c r="X16" s="129">
        <v>0</v>
      </c>
      <c r="Y16" s="129">
        <v>0</v>
      </c>
      <c r="Z16" s="129">
        <v>0</v>
      </c>
      <c r="AA16" s="129">
        <v>0</v>
      </c>
      <c r="AB16" s="129">
        <v>0</v>
      </c>
      <c r="AC16" s="129">
        <v>1.2412227817575714E-3</v>
      </c>
      <c r="AD16" s="129">
        <v>0</v>
      </c>
      <c r="AE16" s="129">
        <v>0</v>
      </c>
      <c r="AF16" s="129">
        <v>0</v>
      </c>
      <c r="AG16" s="129">
        <v>0</v>
      </c>
      <c r="AH16" s="129">
        <v>2.8758561888327278E-2</v>
      </c>
    </row>
    <row r="17" spans="2:34" x14ac:dyDescent="0.25">
      <c r="B17" s="33">
        <v>4</v>
      </c>
      <c r="C17" s="37" t="s">
        <v>142</v>
      </c>
      <c r="D17" s="129">
        <v>0</v>
      </c>
      <c r="E17" s="129">
        <v>0</v>
      </c>
      <c r="F17" s="129">
        <v>0</v>
      </c>
      <c r="G17" s="130">
        <v>0</v>
      </c>
      <c r="H17" s="129">
        <v>0</v>
      </c>
      <c r="I17" s="129">
        <v>0</v>
      </c>
      <c r="J17" s="129">
        <v>0</v>
      </c>
      <c r="K17" s="129">
        <v>0</v>
      </c>
      <c r="L17" s="129">
        <v>0</v>
      </c>
      <c r="M17" s="129">
        <v>0</v>
      </c>
      <c r="N17" s="129">
        <v>0</v>
      </c>
      <c r="O17" s="129">
        <v>0</v>
      </c>
      <c r="P17" s="129">
        <v>0</v>
      </c>
      <c r="Q17" s="129">
        <v>0</v>
      </c>
      <c r="R17" s="129">
        <v>0</v>
      </c>
      <c r="S17" s="129">
        <v>0</v>
      </c>
      <c r="T17" s="129">
        <v>0</v>
      </c>
      <c r="U17" s="129">
        <v>0</v>
      </c>
      <c r="V17" s="129">
        <v>0</v>
      </c>
      <c r="W17" s="129">
        <v>0</v>
      </c>
      <c r="X17" s="129">
        <v>0</v>
      </c>
      <c r="Y17" s="129">
        <v>0</v>
      </c>
      <c r="Z17" s="129">
        <v>0</v>
      </c>
      <c r="AA17" s="129">
        <v>0</v>
      </c>
      <c r="AB17" s="129">
        <v>0</v>
      </c>
      <c r="AC17" s="129">
        <v>0</v>
      </c>
      <c r="AD17" s="129">
        <v>0</v>
      </c>
      <c r="AE17" s="129">
        <v>0</v>
      </c>
      <c r="AF17" s="130">
        <v>0</v>
      </c>
      <c r="AG17" s="129">
        <v>0</v>
      </c>
      <c r="AH17" s="129">
        <v>2.1417469311826114E-5</v>
      </c>
    </row>
    <row r="18" spans="2:34" ht="25.5" customHeight="1" x14ac:dyDescent="0.25">
      <c r="B18" s="33">
        <v>5</v>
      </c>
      <c r="C18" s="37" t="s">
        <v>143</v>
      </c>
      <c r="D18" s="130">
        <v>1.0099679444956749E-3</v>
      </c>
      <c r="E18" s="130">
        <v>0</v>
      </c>
      <c r="F18" s="130">
        <v>0</v>
      </c>
      <c r="G18" s="130">
        <v>0</v>
      </c>
      <c r="H18" s="130">
        <v>0</v>
      </c>
      <c r="I18" s="130">
        <v>0</v>
      </c>
      <c r="J18" s="130">
        <v>0</v>
      </c>
      <c r="K18" s="130">
        <v>0</v>
      </c>
      <c r="L18" s="130">
        <v>0</v>
      </c>
      <c r="M18" s="130">
        <v>0</v>
      </c>
      <c r="N18" s="130">
        <v>0</v>
      </c>
      <c r="O18" s="130">
        <v>0</v>
      </c>
      <c r="P18" s="130">
        <v>0</v>
      </c>
      <c r="Q18" s="130">
        <v>0</v>
      </c>
      <c r="R18" s="130">
        <v>0</v>
      </c>
      <c r="S18" s="130">
        <v>0</v>
      </c>
      <c r="T18" s="130">
        <v>0</v>
      </c>
      <c r="U18" s="130">
        <v>0</v>
      </c>
      <c r="V18" s="130">
        <v>0</v>
      </c>
      <c r="W18" s="130">
        <v>0</v>
      </c>
      <c r="X18" s="130">
        <v>0</v>
      </c>
      <c r="Y18" s="130">
        <v>0</v>
      </c>
      <c r="Z18" s="130">
        <v>0</v>
      </c>
      <c r="AA18" s="130">
        <v>0</v>
      </c>
      <c r="AB18" s="130">
        <v>0</v>
      </c>
      <c r="AC18" s="130">
        <v>1.0099679444956749E-3</v>
      </c>
      <c r="AD18" s="130">
        <v>0</v>
      </c>
      <c r="AE18" s="130">
        <v>0</v>
      </c>
      <c r="AF18" s="130">
        <v>0</v>
      </c>
      <c r="AG18" s="130">
        <v>0</v>
      </c>
      <c r="AH18" s="130">
        <v>2.3225715649438861E-2</v>
      </c>
    </row>
    <row r="19" spans="2:34" x14ac:dyDescent="0.25">
      <c r="B19" s="33">
        <v>6</v>
      </c>
      <c r="C19" s="37" t="s">
        <v>144</v>
      </c>
      <c r="D19" s="129">
        <v>2.2205773501110288E-3</v>
      </c>
      <c r="E19" s="129">
        <v>0</v>
      </c>
      <c r="F19" s="111"/>
      <c r="G19" s="130">
        <v>0</v>
      </c>
      <c r="H19" s="129">
        <v>0</v>
      </c>
      <c r="I19" s="129">
        <v>0</v>
      </c>
      <c r="J19" s="129">
        <v>0</v>
      </c>
      <c r="K19" s="111"/>
      <c r="L19" s="129">
        <v>0</v>
      </c>
      <c r="M19" s="129">
        <v>0</v>
      </c>
      <c r="N19" s="129">
        <v>0</v>
      </c>
      <c r="O19" s="111"/>
      <c r="P19" s="129">
        <v>0</v>
      </c>
      <c r="Q19" s="129">
        <v>0</v>
      </c>
      <c r="R19" s="129">
        <v>0</v>
      </c>
      <c r="S19" s="111"/>
      <c r="T19" s="129">
        <v>0</v>
      </c>
      <c r="U19" s="129">
        <v>0</v>
      </c>
      <c r="V19" s="129">
        <v>0</v>
      </c>
      <c r="W19" s="111"/>
      <c r="X19" s="129">
        <v>0</v>
      </c>
      <c r="Y19" s="129">
        <v>0</v>
      </c>
      <c r="Z19" s="129">
        <v>0</v>
      </c>
      <c r="AA19" s="111"/>
      <c r="AB19" s="129">
        <v>0</v>
      </c>
      <c r="AC19" s="129">
        <v>2.2205773501110288E-3</v>
      </c>
      <c r="AD19" s="129">
        <v>0</v>
      </c>
      <c r="AE19" s="111"/>
      <c r="AF19" s="130">
        <v>0</v>
      </c>
      <c r="AG19" s="129">
        <v>0</v>
      </c>
      <c r="AH19" s="129">
        <v>5.511428769576587E-3</v>
      </c>
    </row>
    <row r="20" spans="2:34" x14ac:dyDescent="0.25">
      <c r="B20" s="33">
        <v>7</v>
      </c>
      <c r="C20" s="36" t="s">
        <v>145</v>
      </c>
      <c r="D20" s="129">
        <v>0</v>
      </c>
      <c r="E20" s="129">
        <v>0</v>
      </c>
      <c r="F20" s="129">
        <v>0</v>
      </c>
      <c r="G20" s="130">
        <v>0</v>
      </c>
      <c r="H20" s="129">
        <v>0</v>
      </c>
      <c r="I20" s="129">
        <v>0</v>
      </c>
      <c r="J20" s="129">
        <v>0</v>
      </c>
      <c r="K20" s="129">
        <v>0</v>
      </c>
      <c r="L20" s="129">
        <v>0</v>
      </c>
      <c r="M20" s="129">
        <v>0</v>
      </c>
      <c r="N20" s="129">
        <v>0</v>
      </c>
      <c r="O20" s="129">
        <v>0</v>
      </c>
      <c r="P20" s="129">
        <v>0</v>
      </c>
      <c r="Q20" s="129">
        <v>0</v>
      </c>
      <c r="R20" s="129">
        <v>0</v>
      </c>
      <c r="S20" s="129">
        <v>0</v>
      </c>
      <c r="T20" s="129">
        <v>0</v>
      </c>
      <c r="U20" s="129">
        <v>0</v>
      </c>
      <c r="V20" s="129">
        <v>0</v>
      </c>
      <c r="W20" s="129">
        <v>0</v>
      </c>
      <c r="X20" s="129">
        <v>0</v>
      </c>
      <c r="Y20" s="129">
        <v>0</v>
      </c>
      <c r="Z20" s="129">
        <v>0</v>
      </c>
      <c r="AA20" s="129">
        <v>0</v>
      </c>
      <c r="AB20" s="129">
        <v>0</v>
      </c>
      <c r="AC20" s="129">
        <v>0</v>
      </c>
      <c r="AD20" s="129">
        <v>0</v>
      </c>
      <c r="AE20" s="129">
        <v>0</v>
      </c>
      <c r="AF20" s="130">
        <v>0</v>
      </c>
      <c r="AG20" s="129">
        <v>0</v>
      </c>
      <c r="AH20" s="129">
        <v>1.0198794910393388E-6</v>
      </c>
    </row>
    <row r="21" spans="2:34" x14ac:dyDescent="0.25">
      <c r="B21" s="33">
        <v>8</v>
      </c>
      <c r="C21" s="37" t="s">
        <v>146</v>
      </c>
      <c r="D21" s="129">
        <v>0</v>
      </c>
      <c r="E21" s="129">
        <v>0</v>
      </c>
      <c r="F21" s="129">
        <v>0</v>
      </c>
      <c r="G21" s="130">
        <v>0</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129">
        <v>0</v>
      </c>
      <c r="X21" s="129">
        <v>0</v>
      </c>
      <c r="Y21" s="129">
        <v>0</v>
      </c>
      <c r="Z21" s="129">
        <v>0</v>
      </c>
      <c r="AA21" s="129">
        <v>0</v>
      </c>
      <c r="AB21" s="129">
        <v>0</v>
      </c>
      <c r="AC21" s="129">
        <v>0</v>
      </c>
      <c r="AD21" s="129">
        <v>0</v>
      </c>
      <c r="AE21" s="129">
        <v>0</v>
      </c>
      <c r="AF21" s="130">
        <v>0</v>
      </c>
      <c r="AG21" s="129">
        <v>0</v>
      </c>
      <c r="AH21" s="129">
        <v>0</v>
      </c>
    </row>
    <row r="22" spans="2:34" x14ac:dyDescent="0.25">
      <c r="B22" s="33">
        <v>9</v>
      </c>
      <c r="C22" s="38" t="s">
        <v>142</v>
      </c>
      <c r="D22" s="129">
        <v>0</v>
      </c>
      <c r="E22" s="129">
        <v>0</v>
      </c>
      <c r="F22" s="129">
        <v>0</v>
      </c>
      <c r="G22" s="130">
        <v>0</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129">
        <v>0</v>
      </c>
      <c r="X22" s="129">
        <v>0</v>
      </c>
      <c r="Y22" s="129">
        <v>0</v>
      </c>
      <c r="Z22" s="129">
        <v>0</v>
      </c>
      <c r="AA22" s="129">
        <v>0</v>
      </c>
      <c r="AB22" s="129">
        <v>0</v>
      </c>
      <c r="AC22" s="129">
        <v>0</v>
      </c>
      <c r="AD22" s="129">
        <v>0</v>
      </c>
      <c r="AE22" s="129">
        <v>0</v>
      </c>
      <c r="AF22" s="130">
        <v>0</v>
      </c>
      <c r="AG22" s="129">
        <v>0</v>
      </c>
      <c r="AH22" s="129">
        <v>0</v>
      </c>
    </row>
    <row r="23" spans="2:34" ht="25.5" customHeight="1" x14ac:dyDescent="0.25">
      <c r="B23" s="33">
        <v>10</v>
      </c>
      <c r="C23" s="38" t="s">
        <v>143</v>
      </c>
      <c r="D23" s="130">
        <v>0</v>
      </c>
      <c r="E23" s="130">
        <v>0</v>
      </c>
      <c r="F23" s="130">
        <v>0</v>
      </c>
      <c r="G23" s="130">
        <v>0</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130">
        <v>0</v>
      </c>
      <c r="X23" s="130">
        <v>0</v>
      </c>
      <c r="Y23" s="130">
        <v>0</v>
      </c>
      <c r="Z23" s="130">
        <v>0</v>
      </c>
      <c r="AA23" s="130">
        <v>0</v>
      </c>
      <c r="AB23" s="130">
        <v>0</v>
      </c>
      <c r="AC23" s="130">
        <v>0</v>
      </c>
      <c r="AD23" s="130">
        <v>0</v>
      </c>
      <c r="AE23" s="130">
        <v>0</v>
      </c>
      <c r="AF23" s="130">
        <v>0</v>
      </c>
      <c r="AG23" s="130">
        <v>0</v>
      </c>
      <c r="AH23" s="130">
        <v>0</v>
      </c>
    </row>
    <row r="24" spans="2:34" x14ac:dyDescent="0.25">
      <c r="B24" s="33">
        <v>11</v>
      </c>
      <c r="C24" s="38" t="s">
        <v>144</v>
      </c>
      <c r="D24" s="129">
        <v>0</v>
      </c>
      <c r="E24" s="129">
        <v>0</v>
      </c>
      <c r="F24" s="111"/>
      <c r="G24" s="130">
        <v>0</v>
      </c>
      <c r="H24" s="129">
        <v>0</v>
      </c>
      <c r="I24" s="129">
        <v>0</v>
      </c>
      <c r="J24" s="129">
        <v>0</v>
      </c>
      <c r="K24" s="111"/>
      <c r="L24" s="129">
        <v>0</v>
      </c>
      <c r="M24" s="129">
        <v>0</v>
      </c>
      <c r="N24" s="129">
        <v>0</v>
      </c>
      <c r="O24" s="111"/>
      <c r="P24" s="129">
        <v>0</v>
      </c>
      <c r="Q24" s="129">
        <v>0</v>
      </c>
      <c r="R24" s="129">
        <v>0</v>
      </c>
      <c r="S24" s="111"/>
      <c r="T24" s="129">
        <v>0</v>
      </c>
      <c r="U24" s="129">
        <v>0</v>
      </c>
      <c r="V24" s="129">
        <v>0</v>
      </c>
      <c r="W24" s="111"/>
      <c r="X24" s="129">
        <v>0</v>
      </c>
      <c r="Y24" s="129">
        <v>0</v>
      </c>
      <c r="Z24" s="129">
        <v>0</v>
      </c>
      <c r="AA24" s="111"/>
      <c r="AB24" s="129">
        <v>0</v>
      </c>
      <c r="AC24" s="129">
        <v>0</v>
      </c>
      <c r="AD24" s="129">
        <v>0</v>
      </c>
      <c r="AE24" s="111"/>
      <c r="AF24" s="130">
        <v>0</v>
      </c>
      <c r="AG24" s="129">
        <v>0</v>
      </c>
      <c r="AH24" s="129">
        <v>0</v>
      </c>
    </row>
    <row r="25" spans="2:34" x14ac:dyDescent="0.25">
      <c r="B25" s="33">
        <v>12</v>
      </c>
      <c r="C25" s="37" t="s">
        <v>147</v>
      </c>
      <c r="D25" s="129">
        <v>0</v>
      </c>
      <c r="E25" s="129">
        <v>0</v>
      </c>
      <c r="F25" s="129">
        <v>0</v>
      </c>
      <c r="G25" s="130">
        <v>0</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129">
        <v>0</v>
      </c>
      <c r="X25" s="129">
        <v>0</v>
      </c>
      <c r="Y25" s="129">
        <v>0</v>
      </c>
      <c r="Z25" s="129">
        <v>0</v>
      </c>
      <c r="AA25" s="129">
        <v>0</v>
      </c>
      <c r="AB25" s="129">
        <v>0</v>
      </c>
      <c r="AC25" s="129">
        <v>0</v>
      </c>
      <c r="AD25" s="129">
        <v>0</v>
      </c>
      <c r="AE25" s="129">
        <v>0</v>
      </c>
      <c r="AF25" s="130">
        <v>0</v>
      </c>
      <c r="AG25" s="129">
        <v>0</v>
      </c>
      <c r="AH25" s="129">
        <v>0</v>
      </c>
    </row>
    <row r="26" spans="2:34" x14ac:dyDescent="0.25">
      <c r="B26" s="33">
        <v>13</v>
      </c>
      <c r="C26" s="38" t="s">
        <v>142</v>
      </c>
      <c r="D26" s="129">
        <v>0</v>
      </c>
      <c r="E26" s="129">
        <v>0</v>
      </c>
      <c r="F26" s="129">
        <v>0</v>
      </c>
      <c r="G26" s="130">
        <v>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129">
        <v>0</v>
      </c>
      <c r="X26" s="129">
        <v>0</v>
      </c>
      <c r="Y26" s="129">
        <v>0</v>
      </c>
      <c r="Z26" s="129">
        <v>0</v>
      </c>
      <c r="AA26" s="129">
        <v>0</v>
      </c>
      <c r="AB26" s="129">
        <v>0</v>
      </c>
      <c r="AC26" s="129">
        <v>0</v>
      </c>
      <c r="AD26" s="129">
        <v>0</v>
      </c>
      <c r="AE26" s="129">
        <v>0</v>
      </c>
      <c r="AF26" s="130">
        <v>0</v>
      </c>
      <c r="AG26" s="129">
        <v>0</v>
      </c>
      <c r="AH26" s="129">
        <v>0</v>
      </c>
    </row>
    <row r="27" spans="2:34" ht="25.5" customHeight="1" x14ac:dyDescent="0.25">
      <c r="B27" s="33">
        <v>14</v>
      </c>
      <c r="C27" s="38" t="s">
        <v>143</v>
      </c>
      <c r="D27" s="130">
        <v>0</v>
      </c>
      <c r="E27" s="130">
        <v>0</v>
      </c>
      <c r="F27" s="130">
        <v>0</v>
      </c>
      <c r="G27" s="130">
        <v>0</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130">
        <v>0</v>
      </c>
      <c r="X27" s="130">
        <v>0</v>
      </c>
      <c r="Y27" s="130">
        <v>0</v>
      </c>
      <c r="Z27" s="130">
        <v>0</v>
      </c>
      <c r="AA27" s="130">
        <v>0</v>
      </c>
      <c r="AB27" s="130">
        <v>0</v>
      </c>
      <c r="AC27" s="130">
        <v>0</v>
      </c>
      <c r="AD27" s="130">
        <v>0</v>
      </c>
      <c r="AE27" s="130">
        <v>0</v>
      </c>
      <c r="AF27" s="130">
        <v>0</v>
      </c>
      <c r="AG27" s="130">
        <v>0</v>
      </c>
      <c r="AH27" s="130">
        <v>0</v>
      </c>
    </row>
    <row r="28" spans="2:34" x14ac:dyDescent="0.25">
      <c r="B28" s="33">
        <v>15</v>
      </c>
      <c r="C28" s="38" t="s">
        <v>144</v>
      </c>
      <c r="D28" s="129">
        <v>0</v>
      </c>
      <c r="E28" s="129">
        <v>0</v>
      </c>
      <c r="F28" s="111"/>
      <c r="G28" s="130">
        <v>0</v>
      </c>
      <c r="H28" s="129">
        <v>0</v>
      </c>
      <c r="I28" s="129">
        <v>0</v>
      </c>
      <c r="J28" s="129">
        <v>0</v>
      </c>
      <c r="K28" s="111"/>
      <c r="L28" s="129">
        <v>0</v>
      </c>
      <c r="M28" s="129">
        <v>0</v>
      </c>
      <c r="N28" s="129">
        <v>0</v>
      </c>
      <c r="O28" s="111"/>
      <c r="P28" s="129">
        <v>0</v>
      </c>
      <c r="Q28" s="129">
        <v>0</v>
      </c>
      <c r="R28" s="129">
        <v>0</v>
      </c>
      <c r="S28" s="111"/>
      <c r="T28" s="129">
        <v>0</v>
      </c>
      <c r="U28" s="129">
        <v>0</v>
      </c>
      <c r="V28" s="129">
        <v>0</v>
      </c>
      <c r="W28" s="111"/>
      <c r="X28" s="129">
        <v>0</v>
      </c>
      <c r="Y28" s="129">
        <v>0</v>
      </c>
      <c r="Z28" s="129">
        <v>0</v>
      </c>
      <c r="AA28" s="111"/>
      <c r="AB28" s="129">
        <v>0</v>
      </c>
      <c r="AC28" s="129">
        <v>0</v>
      </c>
      <c r="AD28" s="129">
        <v>0</v>
      </c>
      <c r="AE28" s="111"/>
      <c r="AF28" s="130">
        <v>0</v>
      </c>
      <c r="AG28" s="129">
        <v>0</v>
      </c>
      <c r="AH28" s="129">
        <v>0</v>
      </c>
    </row>
    <row r="29" spans="2:34" x14ac:dyDescent="0.25">
      <c r="B29" s="33">
        <v>16</v>
      </c>
      <c r="C29" s="37" t="s">
        <v>148</v>
      </c>
      <c r="D29" s="129">
        <v>0</v>
      </c>
      <c r="E29" s="129">
        <v>0</v>
      </c>
      <c r="F29" s="129">
        <v>0</v>
      </c>
      <c r="G29" s="130">
        <v>0</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129">
        <v>0</v>
      </c>
      <c r="X29" s="129">
        <v>0</v>
      </c>
      <c r="Y29" s="129">
        <v>0</v>
      </c>
      <c r="Z29" s="129">
        <v>0</v>
      </c>
      <c r="AA29" s="129">
        <v>0</v>
      </c>
      <c r="AB29" s="129">
        <v>0</v>
      </c>
      <c r="AC29" s="129">
        <v>0</v>
      </c>
      <c r="AD29" s="129">
        <v>0</v>
      </c>
      <c r="AE29" s="129">
        <v>0</v>
      </c>
      <c r="AF29" s="130">
        <v>0</v>
      </c>
      <c r="AG29" s="129">
        <v>0</v>
      </c>
      <c r="AH29" s="129">
        <v>1.0198794910393388E-6</v>
      </c>
    </row>
    <row r="30" spans="2:34" x14ac:dyDescent="0.25">
      <c r="B30" s="33">
        <v>17</v>
      </c>
      <c r="C30" s="38" t="s">
        <v>142</v>
      </c>
      <c r="D30" s="129">
        <v>0</v>
      </c>
      <c r="E30" s="129">
        <v>0</v>
      </c>
      <c r="F30" s="129">
        <v>0</v>
      </c>
      <c r="G30" s="130">
        <v>0</v>
      </c>
      <c r="H30" s="129">
        <v>0</v>
      </c>
      <c r="I30" s="129">
        <v>0</v>
      </c>
      <c r="J30" s="129">
        <v>0</v>
      </c>
      <c r="K30" s="129">
        <v>0</v>
      </c>
      <c r="L30" s="129">
        <v>0</v>
      </c>
      <c r="M30" s="129">
        <v>0</v>
      </c>
      <c r="N30" s="129">
        <v>0</v>
      </c>
      <c r="O30" s="129">
        <v>0</v>
      </c>
      <c r="P30" s="129">
        <v>0</v>
      </c>
      <c r="Q30" s="129">
        <v>0</v>
      </c>
      <c r="R30" s="129">
        <v>0</v>
      </c>
      <c r="S30" s="129">
        <v>0</v>
      </c>
      <c r="T30" s="129">
        <v>0</v>
      </c>
      <c r="U30" s="129">
        <v>0</v>
      </c>
      <c r="V30" s="129">
        <v>0</v>
      </c>
      <c r="W30" s="129">
        <v>0</v>
      </c>
      <c r="X30" s="129">
        <v>0</v>
      </c>
      <c r="Y30" s="129">
        <v>0</v>
      </c>
      <c r="Z30" s="129">
        <v>0</v>
      </c>
      <c r="AA30" s="129">
        <v>0</v>
      </c>
      <c r="AB30" s="129">
        <v>0</v>
      </c>
      <c r="AC30" s="129">
        <v>0</v>
      </c>
      <c r="AD30" s="129">
        <v>0</v>
      </c>
      <c r="AE30" s="129">
        <v>0</v>
      </c>
      <c r="AF30" s="130">
        <v>0</v>
      </c>
      <c r="AG30" s="129">
        <v>0</v>
      </c>
      <c r="AH30" s="129">
        <v>1.0198794910393388E-6</v>
      </c>
    </row>
    <row r="31" spans="2:34" ht="25.5" customHeight="1" x14ac:dyDescent="0.25">
      <c r="B31" s="33">
        <v>18</v>
      </c>
      <c r="C31" s="38" t="s">
        <v>143</v>
      </c>
      <c r="D31" s="130">
        <v>0</v>
      </c>
      <c r="E31" s="130">
        <v>0</v>
      </c>
      <c r="F31" s="130">
        <v>0</v>
      </c>
      <c r="G31" s="130">
        <v>0</v>
      </c>
      <c r="H31" s="130">
        <v>0</v>
      </c>
      <c r="I31" s="130">
        <v>0</v>
      </c>
      <c r="J31" s="130">
        <v>0</v>
      </c>
      <c r="K31" s="130">
        <v>0</v>
      </c>
      <c r="L31" s="130">
        <v>0</v>
      </c>
      <c r="M31" s="130">
        <v>0</v>
      </c>
      <c r="N31" s="130">
        <v>0</v>
      </c>
      <c r="O31" s="130">
        <v>0</v>
      </c>
      <c r="P31" s="130">
        <v>0</v>
      </c>
      <c r="Q31" s="130">
        <v>0</v>
      </c>
      <c r="R31" s="130">
        <v>0</v>
      </c>
      <c r="S31" s="130">
        <v>0</v>
      </c>
      <c r="T31" s="130">
        <v>0</v>
      </c>
      <c r="U31" s="130">
        <v>0</v>
      </c>
      <c r="V31" s="130">
        <v>0</v>
      </c>
      <c r="W31" s="130">
        <v>0</v>
      </c>
      <c r="X31" s="130">
        <v>0</v>
      </c>
      <c r="Y31" s="130">
        <v>0</v>
      </c>
      <c r="Z31" s="130">
        <v>0</v>
      </c>
      <c r="AA31" s="130">
        <v>0</v>
      </c>
      <c r="AB31" s="130">
        <v>0</v>
      </c>
      <c r="AC31" s="130">
        <v>0</v>
      </c>
      <c r="AD31" s="130">
        <v>0</v>
      </c>
      <c r="AE31" s="130">
        <v>0</v>
      </c>
      <c r="AF31" s="130">
        <v>0</v>
      </c>
      <c r="AG31" s="130">
        <v>0</v>
      </c>
      <c r="AH31" s="130">
        <v>0</v>
      </c>
    </row>
    <row r="32" spans="2:34" x14ac:dyDescent="0.25">
      <c r="B32" s="33">
        <v>19</v>
      </c>
      <c r="C32" s="38" t="s">
        <v>144</v>
      </c>
      <c r="D32" s="129">
        <v>0</v>
      </c>
      <c r="E32" s="129">
        <v>0</v>
      </c>
      <c r="F32" s="111"/>
      <c r="G32" s="130">
        <v>0</v>
      </c>
      <c r="H32" s="129">
        <v>0</v>
      </c>
      <c r="I32" s="129">
        <v>0</v>
      </c>
      <c r="J32" s="129">
        <v>0</v>
      </c>
      <c r="K32" s="111"/>
      <c r="L32" s="129">
        <v>0</v>
      </c>
      <c r="M32" s="129">
        <v>0</v>
      </c>
      <c r="N32" s="129">
        <v>0</v>
      </c>
      <c r="O32" s="111"/>
      <c r="P32" s="129">
        <v>0</v>
      </c>
      <c r="Q32" s="129">
        <v>0</v>
      </c>
      <c r="R32" s="129">
        <v>0</v>
      </c>
      <c r="S32" s="111"/>
      <c r="T32" s="129">
        <v>0</v>
      </c>
      <c r="U32" s="129">
        <v>0</v>
      </c>
      <c r="V32" s="129">
        <v>0</v>
      </c>
      <c r="W32" s="111"/>
      <c r="X32" s="129">
        <v>0</v>
      </c>
      <c r="Y32" s="129">
        <v>0</v>
      </c>
      <c r="Z32" s="129">
        <v>0</v>
      </c>
      <c r="AA32" s="111"/>
      <c r="AB32" s="129">
        <v>0</v>
      </c>
      <c r="AC32" s="129">
        <v>0</v>
      </c>
      <c r="AD32" s="129">
        <v>0</v>
      </c>
      <c r="AE32" s="111"/>
      <c r="AF32" s="130">
        <v>0</v>
      </c>
      <c r="AG32" s="129">
        <v>0</v>
      </c>
      <c r="AH32" s="129">
        <v>0</v>
      </c>
    </row>
    <row r="33" spans="2:34" x14ac:dyDescent="0.25">
      <c r="B33" s="33">
        <v>20</v>
      </c>
      <c r="C33" s="35" t="s">
        <v>21</v>
      </c>
      <c r="D33" s="129">
        <v>5.6155924353531457E-2</v>
      </c>
      <c r="E33" s="129">
        <v>2.9359872084688758E-2</v>
      </c>
      <c r="F33" s="129">
        <v>2.9056624579588682E-2</v>
      </c>
      <c r="G33" s="130">
        <v>0</v>
      </c>
      <c r="H33" s="129">
        <v>3.0324750510007166E-4</v>
      </c>
      <c r="I33" s="129">
        <v>0</v>
      </c>
      <c r="J33" s="129">
        <v>0</v>
      </c>
      <c r="K33" s="130">
        <v>0</v>
      </c>
      <c r="L33" s="129">
        <v>0</v>
      </c>
      <c r="M33" s="129">
        <v>0</v>
      </c>
      <c r="N33" s="129">
        <v>0</v>
      </c>
      <c r="O33" s="129">
        <v>0</v>
      </c>
      <c r="P33" s="129">
        <v>0</v>
      </c>
      <c r="Q33" s="129">
        <v>0</v>
      </c>
      <c r="R33" s="129">
        <v>0</v>
      </c>
      <c r="S33" s="129">
        <v>0</v>
      </c>
      <c r="T33" s="129">
        <v>0</v>
      </c>
      <c r="U33" s="129">
        <v>0</v>
      </c>
      <c r="V33" s="129">
        <v>0</v>
      </c>
      <c r="W33" s="129">
        <v>0</v>
      </c>
      <c r="X33" s="129">
        <v>0</v>
      </c>
      <c r="Y33" s="129">
        <v>0</v>
      </c>
      <c r="Z33" s="129">
        <v>0</v>
      </c>
      <c r="AA33" s="129">
        <v>0</v>
      </c>
      <c r="AB33" s="129">
        <v>0</v>
      </c>
      <c r="AC33" s="129">
        <v>5.6155924353531457E-2</v>
      </c>
      <c r="AD33" s="129">
        <v>2.9359872084688758E-2</v>
      </c>
      <c r="AE33" s="129">
        <v>2.9056624579588682E-2</v>
      </c>
      <c r="AF33" s="130">
        <v>0</v>
      </c>
      <c r="AG33" s="129">
        <v>3.0324750510007166E-4</v>
      </c>
      <c r="AH33" s="129">
        <v>3.6995108657960976E-2</v>
      </c>
    </row>
    <row r="34" spans="2:34" x14ac:dyDescent="0.25">
      <c r="B34" s="33">
        <v>21</v>
      </c>
      <c r="C34" s="37" t="s">
        <v>142</v>
      </c>
      <c r="D34" s="129">
        <v>6.3192182410423445E-2</v>
      </c>
      <c r="E34" s="129">
        <v>3.3038622615169842E-2</v>
      </c>
      <c r="F34" s="129">
        <v>3.269737862571738E-2</v>
      </c>
      <c r="G34" s="130">
        <v>0</v>
      </c>
      <c r="H34" s="129">
        <v>3.4124398945245847E-4</v>
      </c>
      <c r="I34" s="129">
        <v>0</v>
      </c>
      <c r="J34" s="129">
        <v>0</v>
      </c>
      <c r="K34" s="129">
        <v>0</v>
      </c>
      <c r="L34" s="129">
        <v>0</v>
      </c>
      <c r="M34" s="129">
        <v>0</v>
      </c>
      <c r="N34" s="129">
        <v>0</v>
      </c>
      <c r="O34" s="129">
        <v>0</v>
      </c>
      <c r="P34" s="129">
        <v>0</v>
      </c>
      <c r="Q34" s="129">
        <v>0</v>
      </c>
      <c r="R34" s="129">
        <v>0</v>
      </c>
      <c r="S34" s="129">
        <v>0</v>
      </c>
      <c r="T34" s="129">
        <v>0</v>
      </c>
      <c r="U34" s="129">
        <v>0</v>
      </c>
      <c r="V34" s="129">
        <v>0</v>
      </c>
      <c r="W34" s="129">
        <v>0</v>
      </c>
      <c r="X34" s="129">
        <v>0</v>
      </c>
      <c r="Y34" s="129">
        <v>0</v>
      </c>
      <c r="Z34" s="129">
        <v>0</v>
      </c>
      <c r="AA34" s="129">
        <v>0</v>
      </c>
      <c r="AB34" s="129">
        <v>0</v>
      </c>
      <c r="AC34" s="129">
        <v>6.3192182410423445E-2</v>
      </c>
      <c r="AD34" s="129">
        <v>3.3038622615169842E-2</v>
      </c>
      <c r="AE34" s="129">
        <v>3.269737862571738E-2</v>
      </c>
      <c r="AF34" s="130">
        <v>0</v>
      </c>
      <c r="AG34" s="129">
        <v>3.4124398945245847E-4</v>
      </c>
      <c r="AH34" s="129">
        <v>3.2875815393653092E-2</v>
      </c>
    </row>
    <row r="35" spans="2:34" ht="25.5" customHeight="1" x14ac:dyDescent="0.25">
      <c r="B35" s="33">
        <v>22</v>
      </c>
      <c r="C35" s="37" t="s">
        <v>143</v>
      </c>
      <c r="D35" s="130">
        <v>0</v>
      </c>
      <c r="E35" s="130">
        <v>0</v>
      </c>
      <c r="F35" s="130">
        <v>0</v>
      </c>
      <c r="G35" s="130">
        <v>0</v>
      </c>
      <c r="H35" s="130">
        <v>0</v>
      </c>
      <c r="I35" s="130">
        <v>0</v>
      </c>
      <c r="J35" s="130">
        <v>0</v>
      </c>
      <c r="K35" s="130">
        <v>0</v>
      </c>
      <c r="L35" s="130">
        <v>0</v>
      </c>
      <c r="M35" s="130">
        <v>0</v>
      </c>
      <c r="N35" s="130">
        <v>0</v>
      </c>
      <c r="O35" s="130">
        <v>0</v>
      </c>
      <c r="P35" s="130">
        <v>0</v>
      </c>
      <c r="Q35" s="130">
        <v>0</v>
      </c>
      <c r="R35" s="130">
        <v>0</v>
      </c>
      <c r="S35" s="130">
        <v>0</v>
      </c>
      <c r="T35" s="130">
        <v>0</v>
      </c>
      <c r="U35" s="130">
        <v>0</v>
      </c>
      <c r="V35" s="130">
        <v>0</v>
      </c>
      <c r="W35" s="130">
        <v>0</v>
      </c>
      <c r="X35" s="130">
        <v>0</v>
      </c>
      <c r="Y35" s="130">
        <v>0</v>
      </c>
      <c r="Z35" s="130">
        <v>0</v>
      </c>
      <c r="AA35" s="130">
        <v>0</v>
      </c>
      <c r="AB35" s="130">
        <v>0</v>
      </c>
      <c r="AC35" s="130">
        <v>0</v>
      </c>
      <c r="AD35" s="130">
        <v>0</v>
      </c>
      <c r="AE35" s="130">
        <v>0</v>
      </c>
      <c r="AF35" s="130">
        <v>0</v>
      </c>
      <c r="AG35" s="130">
        <v>0</v>
      </c>
      <c r="AH35" s="130">
        <v>2.2845300599281192E-4</v>
      </c>
    </row>
    <row r="36" spans="2:34" x14ac:dyDescent="0.25">
      <c r="B36" s="33">
        <v>23</v>
      </c>
      <c r="C36" s="37" t="s">
        <v>144</v>
      </c>
      <c r="D36" s="129">
        <v>0</v>
      </c>
      <c r="E36" s="129">
        <v>0</v>
      </c>
      <c r="F36" s="111"/>
      <c r="G36" s="130">
        <v>0</v>
      </c>
      <c r="H36" s="129">
        <v>0</v>
      </c>
      <c r="I36" s="129">
        <v>0</v>
      </c>
      <c r="J36" s="129">
        <v>0</v>
      </c>
      <c r="K36" s="111"/>
      <c r="L36" s="129">
        <v>0</v>
      </c>
      <c r="M36" s="129">
        <v>0</v>
      </c>
      <c r="N36" s="129">
        <v>0</v>
      </c>
      <c r="O36" s="111"/>
      <c r="P36" s="129">
        <v>0</v>
      </c>
      <c r="Q36" s="129">
        <v>0</v>
      </c>
      <c r="R36" s="129">
        <v>0</v>
      </c>
      <c r="S36" s="111">
        <v>0</v>
      </c>
      <c r="T36" s="129">
        <v>0</v>
      </c>
      <c r="U36" s="129">
        <v>0</v>
      </c>
      <c r="V36" s="129">
        <v>0</v>
      </c>
      <c r="W36" s="111"/>
      <c r="X36" s="129">
        <v>0</v>
      </c>
      <c r="Y36" s="129">
        <v>0</v>
      </c>
      <c r="Z36" s="129">
        <v>0</v>
      </c>
      <c r="AA36" s="111"/>
      <c r="AB36" s="129">
        <v>0</v>
      </c>
      <c r="AC36" s="129">
        <v>0</v>
      </c>
      <c r="AD36" s="129">
        <v>0</v>
      </c>
      <c r="AE36" s="111">
        <v>0</v>
      </c>
      <c r="AF36" s="130">
        <v>0</v>
      </c>
      <c r="AG36" s="129">
        <v>0</v>
      </c>
      <c r="AH36" s="129">
        <v>3.8908402583150772E-3</v>
      </c>
    </row>
    <row r="37" spans="2:34" x14ac:dyDescent="0.25">
      <c r="B37" s="33">
        <v>24</v>
      </c>
      <c r="C37" s="35" t="s">
        <v>149</v>
      </c>
      <c r="D37" s="129">
        <v>0.89771042661834954</v>
      </c>
      <c r="E37" s="129">
        <v>9.8830505682754075E-2</v>
      </c>
      <c r="F37" s="129">
        <v>9.8830505682754075E-2</v>
      </c>
      <c r="G37" s="130">
        <v>0</v>
      </c>
      <c r="H37" s="129">
        <v>0</v>
      </c>
      <c r="I37" s="130">
        <v>0.10228957338165047</v>
      </c>
      <c r="J37" s="130">
        <v>9.7677483116455271E-2</v>
      </c>
      <c r="K37" s="130">
        <v>9.7677483116455271E-2</v>
      </c>
      <c r="L37" s="130">
        <v>1.3177400757700543E-3</v>
      </c>
      <c r="M37" s="111"/>
      <c r="N37" s="111"/>
      <c r="O37" s="111"/>
      <c r="P37" s="111"/>
      <c r="Q37" s="130">
        <v>0</v>
      </c>
      <c r="R37" s="130">
        <v>0</v>
      </c>
      <c r="S37" s="130">
        <v>0</v>
      </c>
      <c r="T37" s="130">
        <v>0</v>
      </c>
      <c r="U37" s="111"/>
      <c r="V37" s="111"/>
      <c r="W37" s="111"/>
      <c r="X37" s="111"/>
      <c r="Y37" s="111"/>
      <c r="Z37" s="111"/>
      <c r="AA37" s="111"/>
      <c r="AB37" s="111"/>
      <c r="AC37" s="130">
        <v>1</v>
      </c>
      <c r="AD37" s="130">
        <v>0.19650798879920936</v>
      </c>
      <c r="AE37" s="130">
        <v>0.19650798879920936</v>
      </c>
      <c r="AF37" s="130">
        <v>0</v>
      </c>
      <c r="AG37" s="130">
        <v>1.3177400757700543E-3</v>
      </c>
      <c r="AH37" s="130">
        <v>6.1916883900998256E-3</v>
      </c>
    </row>
    <row r="38" spans="2:34" x14ac:dyDescent="0.25">
      <c r="B38" s="33">
        <v>25</v>
      </c>
      <c r="C38" s="37" t="s">
        <v>150</v>
      </c>
      <c r="D38" s="129">
        <v>0.89311531841652325</v>
      </c>
      <c r="E38" s="129">
        <v>0.10327022375215146</v>
      </c>
      <c r="F38" s="129">
        <v>0.10327022375215146</v>
      </c>
      <c r="G38" s="130">
        <v>0</v>
      </c>
      <c r="H38" s="129">
        <v>0</v>
      </c>
      <c r="I38" s="130">
        <v>0.10688468158347676</v>
      </c>
      <c r="J38" s="130">
        <v>0.10206540447504302</v>
      </c>
      <c r="K38" s="130">
        <v>0.10206540447504302</v>
      </c>
      <c r="L38" s="130">
        <v>1.3769363166953529E-3</v>
      </c>
      <c r="M38" s="111"/>
      <c r="N38" s="111"/>
      <c r="O38" s="111"/>
      <c r="P38" s="111"/>
      <c r="Q38" s="130">
        <v>0</v>
      </c>
      <c r="R38" s="130">
        <v>0</v>
      </c>
      <c r="S38" s="130">
        <v>0</v>
      </c>
      <c r="T38" s="130">
        <v>0</v>
      </c>
      <c r="U38" s="111"/>
      <c r="V38" s="111"/>
      <c r="W38" s="111"/>
      <c r="X38" s="111"/>
      <c r="Y38" s="111"/>
      <c r="Z38" s="111"/>
      <c r="AA38" s="111"/>
      <c r="AB38" s="111"/>
      <c r="AC38" s="130">
        <v>1</v>
      </c>
      <c r="AD38" s="130">
        <v>0.20533562822719448</v>
      </c>
      <c r="AE38" s="130">
        <v>0.20533562822719448</v>
      </c>
      <c r="AF38" s="130">
        <v>0</v>
      </c>
      <c r="AG38" s="130">
        <v>1.3769363166953529E-3</v>
      </c>
      <c r="AH38" s="130">
        <v>5.9254998429385582E-3</v>
      </c>
    </row>
    <row r="39" spans="2:34" x14ac:dyDescent="0.25">
      <c r="B39" s="33">
        <v>26</v>
      </c>
      <c r="C39" s="37" t="s">
        <v>151</v>
      </c>
      <c r="D39" s="129">
        <v>0</v>
      </c>
      <c r="E39" s="129">
        <v>0</v>
      </c>
      <c r="F39" s="129">
        <v>0</v>
      </c>
      <c r="G39" s="129">
        <v>0</v>
      </c>
      <c r="H39" s="129">
        <v>0</v>
      </c>
      <c r="I39" s="130">
        <v>0</v>
      </c>
      <c r="J39" s="130">
        <v>0</v>
      </c>
      <c r="K39" s="130">
        <v>0</v>
      </c>
      <c r="L39" s="130">
        <v>0</v>
      </c>
      <c r="M39" s="111"/>
      <c r="N39" s="111"/>
      <c r="O39" s="111"/>
      <c r="P39" s="111"/>
      <c r="Q39" s="130">
        <v>0</v>
      </c>
      <c r="R39" s="130">
        <v>0</v>
      </c>
      <c r="S39" s="130">
        <v>0</v>
      </c>
      <c r="T39" s="130">
        <v>0</v>
      </c>
      <c r="U39" s="111"/>
      <c r="V39" s="111"/>
      <c r="W39" s="111"/>
      <c r="X39" s="111"/>
      <c r="Y39" s="111"/>
      <c r="Z39" s="111"/>
      <c r="AA39" s="111"/>
      <c r="AB39" s="111"/>
      <c r="AC39" s="130">
        <v>0</v>
      </c>
      <c r="AD39" s="130">
        <v>0</v>
      </c>
      <c r="AE39" s="130">
        <v>0</v>
      </c>
      <c r="AF39" s="130">
        <v>0</v>
      </c>
      <c r="AG39" s="130">
        <v>0</v>
      </c>
      <c r="AH39" s="130">
        <v>0</v>
      </c>
    </row>
    <row r="40" spans="2:34" x14ac:dyDescent="0.25">
      <c r="B40" s="33">
        <v>27</v>
      </c>
      <c r="C40" s="37" t="s">
        <v>275</v>
      </c>
      <c r="D40" s="129">
        <v>1</v>
      </c>
      <c r="E40" s="129">
        <v>0</v>
      </c>
      <c r="F40" s="129">
        <v>0</v>
      </c>
      <c r="G40" s="129">
        <v>0</v>
      </c>
      <c r="H40" s="129">
        <v>0</v>
      </c>
      <c r="I40" s="111"/>
      <c r="J40" s="111"/>
      <c r="K40" s="111"/>
      <c r="L40" s="111"/>
      <c r="M40" s="111"/>
      <c r="N40" s="111"/>
      <c r="O40" s="111"/>
      <c r="P40" s="111"/>
      <c r="Q40" s="111"/>
      <c r="R40" s="111"/>
      <c r="S40" s="111"/>
      <c r="T40" s="111"/>
      <c r="U40" s="111"/>
      <c r="V40" s="111"/>
      <c r="W40" s="111"/>
      <c r="X40" s="111"/>
      <c r="Y40" s="111"/>
      <c r="Z40" s="111"/>
      <c r="AA40" s="111"/>
      <c r="AB40" s="111"/>
      <c r="AC40" s="130"/>
      <c r="AD40" s="130"/>
      <c r="AE40" s="130"/>
      <c r="AF40" s="130"/>
      <c r="AG40" s="130"/>
      <c r="AH40" s="130"/>
    </row>
    <row r="41" spans="2:34" x14ac:dyDescent="0.25">
      <c r="B41" s="33">
        <v>28</v>
      </c>
      <c r="C41" s="35" t="s">
        <v>153</v>
      </c>
      <c r="D41" s="129">
        <v>1</v>
      </c>
      <c r="E41" s="129">
        <v>0.6014362657091562</v>
      </c>
      <c r="F41" s="129">
        <v>0.6014362657091562</v>
      </c>
      <c r="G41" s="129">
        <v>0</v>
      </c>
      <c r="H41" s="129">
        <v>0.44524236983842008</v>
      </c>
      <c r="I41" s="130">
        <v>0</v>
      </c>
      <c r="J41" s="130">
        <v>0</v>
      </c>
      <c r="K41" s="130">
        <v>0</v>
      </c>
      <c r="L41" s="130">
        <v>0</v>
      </c>
      <c r="M41" s="130">
        <v>0</v>
      </c>
      <c r="N41" s="130">
        <v>0</v>
      </c>
      <c r="O41" s="130">
        <v>0</v>
      </c>
      <c r="P41" s="130">
        <v>0</v>
      </c>
      <c r="Q41" s="130">
        <v>0</v>
      </c>
      <c r="R41" s="130">
        <v>0</v>
      </c>
      <c r="S41" s="130">
        <v>0</v>
      </c>
      <c r="T41" s="130">
        <v>0</v>
      </c>
      <c r="U41" s="130">
        <v>0</v>
      </c>
      <c r="V41" s="130">
        <v>0</v>
      </c>
      <c r="W41" s="130">
        <v>0</v>
      </c>
      <c r="X41" s="130">
        <v>0</v>
      </c>
      <c r="Y41" s="130">
        <v>0</v>
      </c>
      <c r="Z41" s="130">
        <v>0</v>
      </c>
      <c r="AA41" s="130">
        <v>0</v>
      </c>
      <c r="AB41" s="130">
        <v>0</v>
      </c>
      <c r="AC41" s="130">
        <v>1</v>
      </c>
      <c r="AD41" s="130">
        <v>0.6014362657091562</v>
      </c>
      <c r="AE41" s="130">
        <v>0.6014362657091562</v>
      </c>
      <c r="AF41" s="130">
        <v>0</v>
      </c>
      <c r="AG41" s="130">
        <v>0.44524236983842008</v>
      </c>
      <c r="AH41" s="130">
        <v>5.6807287650891176E-4</v>
      </c>
    </row>
    <row r="42" spans="2:34" x14ac:dyDescent="0.25">
      <c r="B42" s="33">
        <v>29</v>
      </c>
      <c r="C42" s="37" t="s">
        <v>154</v>
      </c>
      <c r="D42" s="129">
        <v>0</v>
      </c>
      <c r="E42" s="129">
        <v>0</v>
      </c>
      <c r="F42" s="129">
        <v>0</v>
      </c>
      <c r="G42" s="129">
        <v>0</v>
      </c>
      <c r="H42" s="129">
        <v>0</v>
      </c>
      <c r="I42" s="130">
        <v>0</v>
      </c>
      <c r="J42" s="130">
        <v>0</v>
      </c>
      <c r="K42" s="130">
        <v>0</v>
      </c>
      <c r="L42" s="130">
        <v>0</v>
      </c>
      <c r="M42" s="130">
        <v>0</v>
      </c>
      <c r="N42" s="130">
        <v>0</v>
      </c>
      <c r="O42" s="130">
        <v>0</v>
      </c>
      <c r="P42" s="130">
        <v>0</v>
      </c>
      <c r="Q42" s="130">
        <v>0</v>
      </c>
      <c r="R42" s="130">
        <v>0</v>
      </c>
      <c r="S42" s="130">
        <v>0</v>
      </c>
      <c r="T42" s="130">
        <v>0</v>
      </c>
      <c r="U42" s="130">
        <v>0</v>
      </c>
      <c r="V42" s="130">
        <v>0</v>
      </c>
      <c r="W42" s="130">
        <v>0</v>
      </c>
      <c r="X42" s="130">
        <v>0</v>
      </c>
      <c r="Y42" s="130">
        <v>0</v>
      </c>
      <c r="Z42" s="130">
        <v>0</v>
      </c>
      <c r="AA42" s="130">
        <v>0</v>
      </c>
      <c r="AB42" s="130">
        <v>0</v>
      </c>
      <c r="AC42" s="130">
        <v>0</v>
      </c>
      <c r="AD42" s="130">
        <v>0</v>
      </c>
      <c r="AE42" s="130">
        <v>0</v>
      </c>
      <c r="AF42" s="130">
        <v>0</v>
      </c>
      <c r="AG42" s="130">
        <v>0</v>
      </c>
      <c r="AH42" s="130">
        <v>0</v>
      </c>
    </row>
    <row r="43" spans="2:34" x14ac:dyDescent="0.25">
      <c r="B43" s="33">
        <v>30</v>
      </c>
      <c r="C43" s="37" t="s">
        <v>155</v>
      </c>
      <c r="D43" s="129">
        <v>1</v>
      </c>
      <c r="E43" s="129">
        <v>0.6014362657091562</v>
      </c>
      <c r="F43" s="129">
        <v>0.6014362657091562</v>
      </c>
      <c r="G43" s="130">
        <v>0</v>
      </c>
      <c r="H43" s="129">
        <v>0.44524236983842008</v>
      </c>
      <c r="I43" s="130">
        <v>0</v>
      </c>
      <c r="J43" s="130">
        <v>0</v>
      </c>
      <c r="K43" s="130">
        <v>0</v>
      </c>
      <c r="L43" s="130">
        <v>0</v>
      </c>
      <c r="M43" s="130">
        <v>0</v>
      </c>
      <c r="N43" s="130">
        <v>0</v>
      </c>
      <c r="O43" s="130">
        <v>0</v>
      </c>
      <c r="P43" s="130">
        <v>0</v>
      </c>
      <c r="Q43" s="130">
        <v>0</v>
      </c>
      <c r="R43" s="130">
        <v>0</v>
      </c>
      <c r="S43" s="130">
        <v>0</v>
      </c>
      <c r="T43" s="130">
        <v>0</v>
      </c>
      <c r="U43" s="130">
        <v>0</v>
      </c>
      <c r="V43" s="130">
        <v>0</v>
      </c>
      <c r="W43" s="130">
        <v>0</v>
      </c>
      <c r="X43" s="130">
        <v>0</v>
      </c>
      <c r="Y43" s="130">
        <v>0</v>
      </c>
      <c r="Z43" s="130">
        <v>0</v>
      </c>
      <c r="AA43" s="130">
        <v>0</v>
      </c>
      <c r="AB43" s="130">
        <v>0</v>
      </c>
      <c r="AC43" s="130">
        <v>1</v>
      </c>
      <c r="AD43" s="130">
        <v>0.6014362657091562</v>
      </c>
      <c r="AE43" s="130">
        <v>0.6014362657091562</v>
      </c>
      <c r="AF43" s="130">
        <v>0</v>
      </c>
      <c r="AG43" s="130">
        <v>0.44524236983842008</v>
      </c>
      <c r="AH43" s="130">
        <v>5.6807287650891176E-4</v>
      </c>
    </row>
    <row r="44" spans="2:34" ht="25.5" customHeight="1" x14ac:dyDescent="0.25">
      <c r="B44" s="33">
        <v>31</v>
      </c>
      <c r="C44" s="35" t="s">
        <v>156</v>
      </c>
      <c r="D44" s="129">
        <v>0</v>
      </c>
      <c r="E44" s="129">
        <v>0</v>
      </c>
      <c r="F44" s="129">
        <v>0</v>
      </c>
      <c r="G44" s="130">
        <v>0</v>
      </c>
      <c r="H44" s="129">
        <v>0</v>
      </c>
      <c r="I44" s="130">
        <v>0</v>
      </c>
      <c r="J44" s="130">
        <v>0</v>
      </c>
      <c r="K44" s="130">
        <v>0</v>
      </c>
      <c r="L44" s="130">
        <v>0</v>
      </c>
      <c r="M44" s="130">
        <v>0</v>
      </c>
      <c r="N44" s="130">
        <v>0</v>
      </c>
      <c r="O44" s="130">
        <v>0</v>
      </c>
      <c r="P44" s="130">
        <v>0</v>
      </c>
      <c r="Q44" s="130">
        <v>0</v>
      </c>
      <c r="R44" s="130">
        <v>0</v>
      </c>
      <c r="S44" s="130">
        <v>0</v>
      </c>
      <c r="T44" s="130">
        <v>0</v>
      </c>
      <c r="U44" s="130">
        <v>0</v>
      </c>
      <c r="V44" s="130">
        <v>0</v>
      </c>
      <c r="W44" s="130">
        <v>0</v>
      </c>
      <c r="X44" s="130">
        <v>0</v>
      </c>
      <c r="Y44" s="130">
        <v>0</v>
      </c>
      <c r="Z44" s="130">
        <v>0</v>
      </c>
      <c r="AA44" s="130">
        <v>0</v>
      </c>
      <c r="AB44" s="130">
        <v>0</v>
      </c>
      <c r="AC44" s="130">
        <v>0</v>
      </c>
      <c r="AD44" s="130">
        <v>0</v>
      </c>
      <c r="AE44" s="130">
        <v>0</v>
      </c>
      <c r="AF44" s="130">
        <v>0</v>
      </c>
      <c r="AG44" s="130">
        <v>0</v>
      </c>
      <c r="AH44" s="130">
        <v>0</v>
      </c>
    </row>
    <row r="45" spans="2:34" x14ac:dyDescent="0.25">
      <c r="B45" s="74">
        <v>32</v>
      </c>
      <c r="C45" s="75" t="s">
        <v>267</v>
      </c>
      <c r="D45" s="131">
        <v>8.4914554663678872E-3</v>
      </c>
      <c r="E45" s="131">
        <v>2.1031566268352696E-3</v>
      </c>
      <c r="F45" s="131">
        <v>2.091595046178004E-3</v>
      </c>
      <c r="G45" s="131">
        <v>0</v>
      </c>
      <c r="H45" s="131">
        <v>2.7222267183924778E-4</v>
      </c>
      <c r="I45" s="131">
        <v>6.5270378074198021E-4</v>
      </c>
      <c r="J45" s="131">
        <v>6.2327430270530467E-4</v>
      </c>
      <c r="K45" s="131">
        <v>6.2327430270530467E-4</v>
      </c>
      <c r="L45" s="131">
        <v>8.4084222961929823E-6</v>
      </c>
      <c r="M45" s="131">
        <v>0</v>
      </c>
      <c r="N45" s="131">
        <v>0</v>
      </c>
      <c r="O45" s="131">
        <v>0</v>
      </c>
      <c r="P45" s="131">
        <v>0</v>
      </c>
      <c r="Q45" s="131">
        <v>0</v>
      </c>
      <c r="R45" s="131">
        <v>0</v>
      </c>
      <c r="S45" s="131">
        <v>0</v>
      </c>
      <c r="T45" s="131">
        <v>0</v>
      </c>
      <c r="U45" s="131">
        <v>0</v>
      </c>
      <c r="V45" s="131">
        <v>0</v>
      </c>
      <c r="W45" s="131">
        <v>0</v>
      </c>
      <c r="X45" s="131">
        <v>0</v>
      </c>
      <c r="Y45" s="131">
        <v>0</v>
      </c>
      <c r="Z45" s="131">
        <v>0</v>
      </c>
      <c r="AA45" s="131">
        <v>0</v>
      </c>
      <c r="AB45" s="131">
        <v>0</v>
      </c>
      <c r="AC45" s="131">
        <v>9.144159247109868E-3</v>
      </c>
      <c r="AD45" s="131">
        <v>2.7274819823275981E-3</v>
      </c>
      <c r="AE45" s="131">
        <v>2.7148693488833085E-3</v>
      </c>
      <c r="AF45" s="131">
        <v>0</v>
      </c>
      <c r="AG45" s="131">
        <v>2.7958004134841664E-4</v>
      </c>
      <c r="AH45" s="131">
        <v>0.97034088452108502</v>
      </c>
    </row>
    <row r="47" spans="2:34" x14ac:dyDescent="0.25">
      <c r="B47" t="s">
        <v>268</v>
      </c>
      <c r="C47" t="s">
        <v>269</v>
      </c>
    </row>
  </sheetData>
  <mergeCells count="34">
    <mergeCell ref="B3:C3"/>
    <mergeCell ref="Q9:T9"/>
    <mergeCell ref="I9:L9"/>
    <mergeCell ref="M9:P9"/>
    <mergeCell ref="M10:P10"/>
    <mergeCell ref="B5:C5"/>
    <mergeCell ref="B6:C6"/>
    <mergeCell ref="B8:C12"/>
    <mergeCell ref="D8:AH8"/>
    <mergeCell ref="D9:H9"/>
    <mergeCell ref="Y9:AB9"/>
    <mergeCell ref="AC9:AG9"/>
    <mergeCell ref="D10:H10"/>
    <mergeCell ref="Y10:AB10"/>
    <mergeCell ref="AC10:AG10"/>
    <mergeCell ref="E11:H11"/>
    <mergeCell ref="U9:X9"/>
    <mergeCell ref="U10:X10"/>
    <mergeCell ref="V11:X11"/>
    <mergeCell ref="U11:U12"/>
    <mergeCell ref="I10:L10"/>
    <mergeCell ref="J11:L11"/>
    <mergeCell ref="AC11:AC12"/>
    <mergeCell ref="AH10:AH11"/>
    <mergeCell ref="Q10:T10"/>
    <mergeCell ref="N11:P11"/>
    <mergeCell ref="D11:D12"/>
    <mergeCell ref="I11:I12"/>
    <mergeCell ref="M11:M12"/>
    <mergeCell ref="Z11:AB11"/>
    <mergeCell ref="AD11:AG11"/>
    <mergeCell ref="R11:T11"/>
    <mergeCell ref="Q11:Q12"/>
    <mergeCell ref="Y11:Y12"/>
  </mergeCells>
  <hyperlinks>
    <hyperlink ref="A1" location="VI_XII_Index!A1" display="INDEX" xr:uid="{956C14B7-15FB-47F8-896F-541D42A340B2}"/>
  </hyperlinks>
  <pageMargins left="0.70866141732283472" right="0.70866141732283472" top="0.74803149606299213" bottom="0.74803149606299213" header="0.31496062992125984" footer="0.31496062992125984"/>
  <pageSetup paperSize="9" scale="33"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472C-D00C-4389-884A-789226487D18}">
  <sheetPr>
    <tabColor rgb="FF21517A"/>
  </sheetPr>
  <dimension ref="A1:D12"/>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74.28515625" style="79" customWidth="1"/>
    <col min="4" max="4" width="12.7109375" style="79" customWidth="1"/>
    <col min="5" max="5" width="25.140625" style="79" customWidth="1"/>
    <col min="6" max="16384" width="11.42578125" style="79"/>
  </cols>
  <sheetData>
    <row r="1" spans="1:4" ht="13.9" customHeight="1" x14ac:dyDescent="0.2">
      <c r="A1" s="385" t="s">
        <v>29</v>
      </c>
    </row>
    <row r="2" spans="1:4" ht="13.9" customHeight="1" x14ac:dyDescent="0.2">
      <c r="A2" s="380"/>
    </row>
    <row r="3" spans="1:4" s="190" customFormat="1" ht="13.9" customHeight="1" x14ac:dyDescent="0.2">
      <c r="B3" s="191" t="s">
        <v>276</v>
      </c>
      <c r="C3" s="191"/>
      <c r="D3" s="191"/>
    </row>
    <row r="4" spans="1:4" ht="13.9" customHeight="1" x14ac:dyDescent="0.2"/>
    <row r="5" spans="1:4" ht="13.9" customHeight="1" x14ac:dyDescent="0.2">
      <c r="B5" s="87" t="s">
        <v>277</v>
      </c>
      <c r="C5" s="87" t="s">
        <v>278</v>
      </c>
      <c r="D5" s="80"/>
    </row>
    <row r="6" spans="1:4" ht="55.15" customHeight="1" x14ac:dyDescent="0.2">
      <c r="B6" s="194" t="s">
        <v>279</v>
      </c>
      <c r="C6" s="82" t="s">
        <v>280</v>
      </c>
      <c r="D6" s="83" t="s">
        <v>281</v>
      </c>
    </row>
    <row r="7" spans="1:4" ht="55.15" customHeight="1" x14ac:dyDescent="0.2">
      <c r="B7" s="194" t="s">
        <v>282</v>
      </c>
      <c r="C7" s="82" t="s">
        <v>283</v>
      </c>
      <c r="D7" s="83" t="s">
        <v>281</v>
      </c>
    </row>
    <row r="8" spans="1:4" ht="55.15" customHeight="1" x14ac:dyDescent="0.2">
      <c r="B8" s="194" t="s">
        <v>284</v>
      </c>
      <c r="C8" s="82" t="s">
        <v>285</v>
      </c>
      <c r="D8" s="83" t="s">
        <v>281</v>
      </c>
    </row>
    <row r="9" spans="1:4" x14ac:dyDescent="0.2">
      <c r="B9" s="194"/>
      <c r="C9" s="87" t="s">
        <v>286</v>
      </c>
      <c r="D9" s="84"/>
    </row>
    <row r="10" spans="1:4" ht="45" customHeight="1" x14ac:dyDescent="0.2">
      <c r="B10" s="194" t="s">
        <v>287</v>
      </c>
      <c r="C10" s="81" t="s">
        <v>288</v>
      </c>
      <c r="D10" s="83" t="s">
        <v>281</v>
      </c>
    </row>
    <row r="11" spans="1:4" ht="45" customHeight="1" x14ac:dyDescent="0.2">
      <c r="B11" s="194" t="s">
        <v>289</v>
      </c>
      <c r="C11" s="81" t="s">
        <v>290</v>
      </c>
      <c r="D11" s="83" t="s">
        <v>281</v>
      </c>
    </row>
    <row r="12" spans="1:4" ht="45" customHeight="1" x14ac:dyDescent="0.2">
      <c r="B12" s="194" t="s">
        <v>291</v>
      </c>
      <c r="C12" s="81" t="s">
        <v>292</v>
      </c>
      <c r="D12" s="83" t="s">
        <v>281</v>
      </c>
    </row>
  </sheetData>
  <hyperlinks>
    <hyperlink ref="A1" location="VI_XII_Index!A1" display="INDEX" xr:uid="{B595B72E-F403-460B-873A-38F15174508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1517A"/>
    <pageSetUpPr fitToPage="1"/>
  </sheetPr>
  <dimension ref="A1:AH15"/>
  <sheetViews>
    <sheetView showGridLines="0" zoomScaleNormal="100" workbookViewId="0"/>
  </sheetViews>
  <sheetFormatPr baseColWidth="10" defaultColWidth="8.7109375" defaultRowHeight="15" x14ac:dyDescent="0.25"/>
  <cols>
    <col min="1" max="1" width="6.5703125" style="1" bestFit="1" customWidth="1"/>
    <col min="2" max="2" width="6.7109375" style="2" customWidth="1"/>
    <col min="3" max="3" width="60.7109375" style="1" customWidth="1"/>
    <col min="4" max="5" width="10.7109375" style="1" customWidth="1"/>
    <col min="6" max="8" width="13.42578125" style="1" customWidth="1"/>
    <col min="9" max="10" width="10.7109375" style="1" customWidth="1"/>
    <col min="11" max="12" width="13.42578125" style="1" customWidth="1"/>
    <col min="13" max="14" width="10.7109375" style="1" customWidth="1"/>
    <col min="15" max="16" width="13.42578125" style="1" customWidth="1"/>
    <col min="17" max="18" width="10.7109375" style="1" customWidth="1"/>
    <col min="19" max="20" width="13.42578125" style="1" customWidth="1"/>
    <col min="21" max="22" width="10.7109375" style="1" customWidth="1"/>
    <col min="23" max="24" width="13.42578125" style="1" customWidth="1"/>
    <col min="25" max="26" width="10.7109375" style="1" customWidth="1"/>
    <col min="27" max="28" width="13.42578125" style="1" customWidth="1"/>
    <col min="29" max="30" width="10.7109375" style="1" customWidth="1"/>
    <col min="31" max="33" width="13.42578125" style="1" customWidth="1"/>
    <col min="34" max="16384" width="8.7109375" style="1"/>
  </cols>
  <sheetData>
    <row r="1" spans="1:34" x14ac:dyDescent="0.2">
      <c r="A1" s="385" t="s">
        <v>29</v>
      </c>
    </row>
    <row r="2" spans="1:34" x14ac:dyDescent="0.2">
      <c r="A2" s="380"/>
    </row>
    <row r="3" spans="1:34" s="185" customFormat="1" ht="14.45" customHeight="1" x14ac:dyDescent="0.25">
      <c r="B3" s="182" t="s">
        <v>293</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row>
    <row r="5" spans="1:34" s="2" customFormat="1" x14ac:dyDescent="0.25">
      <c r="B5" s="29"/>
      <c r="C5" s="29"/>
      <c r="D5" s="27" t="s">
        <v>58</v>
      </c>
      <c r="E5" s="27" t="s">
        <v>59</v>
      </c>
      <c r="F5" s="27" t="s">
        <v>60</v>
      </c>
      <c r="G5" s="27" t="s">
        <v>61</v>
      </c>
      <c r="H5" s="27" t="s">
        <v>62</v>
      </c>
      <c r="I5" s="27" t="s">
        <v>63</v>
      </c>
      <c r="J5" s="27" t="s">
        <v>64</v>
      </c>
      <c r="K5" s="27" t="s">
        <v>65</v>
      </c>
      <c r="L5" s="27" t="s">
        <v>66</v>
      </c>
      <c r="M5" s="27" t="s">
        <v>67</v>
      </c>
      <c r="N5" s="27" t="s">
        <v>68</v>
      </c>
      <c r="O5" s="27" t="s">
        <v>69</v>
      </c>
      <c r="P5" s="27" t="s">
        <v>70</v>
      </c>
      <c r="Q5" s="27" t="s">
        <v>71</v>
      </c>
      <c r="R5" s="27" t="s">
        <v>72</v>
      </c>
      <c r="S5" s="27" t="s">
        <v>73</v>
      </c>
      <c r="T5" s="27" t="s">
        <v>74</v>
      </c>
      <c r="U5" s="27" t="s">
        <v>75</v>
      </c>
      <c r="V5" s="27" t="s">
        <v>76</v>
      </c>
      <c r="W5" s="27" t="s">
        <v>77</v>
      </c>
      <c r="X5" s="27" t="s">
        <v>78</v>
      </c>
      <c r="Y5" s="27" t="s">
        <v>79</v>
      </c>
      <c r="Z5" s="27" t="s">
        <v>80</v>
      </c>
      <c r="AA5" s="27" t="s">
        <v>81</v>
      </c>
      <c r="AB5" s="27" t="s">
        <v>82</v>
      </c>
      <c r="AC5" s="27" t="s">
        <v>83</v>
      </c>
      <c r="AD5" s="27" t="s">
        <v>84</v>
      </c>
      <c r="AE5" s="27" t="s">
        <v>85</v>
      </c>
      <c r="AF5" s="27" t="s">
        <v>86</v>
      </c>
      <c r="AG5" s="27" t="s">
        <v>87</v>
      </c>
      <c r="AH5" s="10"/>
    </row>
    <row r="6" spans="1:34" ht="28.9" customHeight="1" x14ac:dyDescent="0.25">
      <c r="B6" s="419" t="s">
        <v>294</v>
      </c>
      <c r="C6" s="420"/>
      <c r="D6" s="431" t="s">
        <v>253</v>
      </c>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row>
    <row r="7" spans="1:34" ht="14.65" customHeight="1" x14ac:dyDescent="0.25">
      <c r="B7" s="425"/>
      <c r="C7" s="461"/>
      <c r="D7" s="427" t="s">
        <v>124</v>
      </c>
      <c r="E7" s="427"/>
      <c r="F7" s="427"/>
      <c r="G7" s="427"/>
      <c r="H7" s="427"/>
      <c r="I7" s="427" t="s">
        <v>125</v>
      </c>
      <c r="J7" s="427"/>
      <c r="K7" s="427"/>
      <c r="L7" s="427"/>
      <c r="M7" s="427" t="s">
        <v>126</v>
      </c>
      <c r="N7" s="427"/>
      <c r="O7" s="427"/>
      <c r="P7" s="427"/>
      <c r="Q7" s="427" t="s">
        <v>127</v>
      </c>
      <c r="R7" s="427"/>
      <c r="S7" s="427"/>
      <c r="T7" s="427"/>
      <c r="U7" s="427" t="s">
        <v>128</v>
      </c>
      <c r="V7" s="427"/>
      <c r="W7" s="427"/>
      <c r="X7" s="427"/>
      <c r="Y7" s="427" t="s">
        <v>129</v>
      </c>
      <c r="Z7" s="427"/>
      <c r="AA7" s="427"/>
      <c r="AB7" s="427"/>
      <c r="AC7" s="427" t="s">
        <v>130</v>
      </c>
      <c r="AD7" s="427"/>
      <c r="AE7" s="427"/>
      <c r="AF7" s="427"/>
      <c r="AG7" s="427"/>
    </row>
    <row r="8" spans="1:34" ht="60" customHeight="1" x14ac:dyDescent="0.25">
      <c r="B8" s="425"/>
      <c r="C8" s="426"/>
      <c r="D8" s="419" t="s">
        <v>255</v>
      </c>
      <c r="E8" s="420"/>
      <c r="F8" s="420"/>
      <c r="G8" s="420"/>
      <c r="H8" s="421"/>
      <c r="I8" s="419" t="s">
        <v>255</v>
      </c>
      <c r="J8" s="420"/>
      <c r="K8" s="420"/>
      <c r="L8" s="420"/>
      <c r="M8" s="419" t="s">
        <v>255</v>
      </c>
      <c r="N8" s="420"/>
      <c r="O8" s="420"/>
      <c r="P8" s="420"/>
      <c r="Q8" s="419" t="s">
        <v>255</v>
      </c>
      <c r="R8" s="420"/>
      <c r="S8" s="420"/>
      <c r="T8" s="420"/>
      <c r="U8" s="419" t="s">
        <v>255</v>
      </c>
      <c r="V8" s="420"/>
      <c r="W8" s="420"/>
      <c r="X8" s="420"/>
      <c r="Y8" s="419" t="s">
        <v>255</v>
      </c>
      <c r="Z8" s="420"/>
      <c r="AA8" s="420"/>
      <c r="AB8" s="420"/>
      <c r="AC8" s="419" t="s">
        <v>255</v>
      </c>
      <c r="AD8" s="420"/>
      <c r="AE8" s="420"/>
      <c r="AF8" s="420"/>
      <c r="AG8" s="421"/>
    </row>
    <row r="9" spans="1:34" ht="60" customHeight="1" x14ac:dyDescent="0.25">
      <c r="B9" s="425"/>
      <c r="C9" s="426"/>
      <c r="D9" s="422"/>
      <c r="E9" s="419" t="s">
        <v>257</v>
      </c>
      <c r="F9" s="420"/>
      <c r="G9" s="420"/>
      <c r="H9" s="421"/>
      <c r="I9" s="422"/>
      <c r="J9" s="419" t="s">
        <v>257</v>
      </c>
      <c r="K9" s="420"/>
      <c r="L9" s="420"/>
      <c r="M9" s="422"/>
      <c r="N9" s="419" t="s">
        <v>257</v>
      </c>
      <c r="O9" s="420"/>
      <c r="P9" s="420"/>
      <c r="Q9" s="422"/>
      <c r="R9" s="419" t="s">
        <v>257</v>
      </c>
      <c r="S9" s="420"/>
      <c r="T9" s="420"/>
      <c r="U9" s="422"/>
      <c r="V9" s="419" t="s">
        <v>257</v>
      </c>
      <c r="W9" s="420"/>
      <c r="X9" s="420"/>
      <c r="Y9" s="422"/>
      <c r="Z9" s="419" t="s">
        <v>257</v>
      </c>
      <c r="AA9" s="420"/>
      <c r="AB9" s="420"/>
      <c r="AC9" s="422"/>
      <c r="AD9" s="419" t="s">
        <v>257</v>
      </c>
      <c r="AE9" s="420"/>
      <c r="AF9" s="420"/>
      <c r="AG9" s="421"/>
    </row>
    <row r="10" spans="1:34" ht="60" customHeight="1" x14ac:dyDescent="0.25">
      <c r="B10" s="462"/>
      <c r="C10" s="463"/>
      <c r="D10" s="422"/>
      <c r="E10" s="45"/>
      <c r="F10" s="41" t="s">
        <v>295</v>
      </c>
      <c r="G10" s="41" t="s">
        <v>296</v>
      </c>
      <c r="H10" s="41" t="s">
        <v>137</v>
      </c>
      <c r="I10" s="422"/>
      <c r="J10" s="45"/>
      <c r="K10" s="41" t="s">
        <v>295</v>
      </c>
      <c r="L10" s="41" t="s">
        <v>137</v>
      </c>
      <c r="M10" s="422"/>
      <c r="N10" s="45"/>
      <c r="O10" s="41" t="s">
        <v>295</v>
      </c>
      <c r="P10" s="41" t="s">
        <v>137</v>
      </c>
      <c r="Q10" s="422"/>
      <c r="R10" s="45"/>
      <c r="S10" s="41" t="s">
        <v>295</v>
      </c>
      <c r="T10" s="41" t="s">
        <v>137</v>
      </c>
      <c r="U10" s="422"/>
      <c r="V10" s="45"/>
      <c r="W10" s="41" t="s">
        <v>295</v>
      </c>
      <c r="X10" s="41" t="s">
        <v>137</v>
      </c>
      <c r="Y10" s="422"/>
      <c r="Z10" s="45"/>
      <c r="AA10" s="41" t="s">
        <v>295</v>
      </c>
      <c r="AB10" s="41" t="s">
        <v>137</v>
      </c>
      <c r="AC10" s="422"/>
      <c r="AD10" s="45"/>
      <c r="AE10" s="41" t="s">
        <v>295</v>
      </c>
      <c r="AF10" s="41" t="s">
        <v>296</v>
      </c>
      <c r="AG10" s="41" t="s">
        <v>137</v>
      </c>
    </row>
    <row r="11" spans="1:34" x14ac:dyDescent="0.25">
      <c r="B11" s="33">
        <v>1</v>
      </c>
      <c r="C11" s="34" t="s">
        <v>297</v>
      </c>
      <c r="D11" s="128">
        <v>0</v>
      </c>
      <c r="E11" s="128">
        <v>0</v>
      </c>
      <c r="F11" s="128">
        <v>0</v>
      </c>
      <c r="G11" s="128">
        <v>0</v>
      </c>
      <c r="H11" s="128">
        <v>0</v>
      </c>
      <c r="I11" s="128">
        <v>0</v>
      </c>
      <c r="J11" s="128">
        <v>0</v>
      </c>
      <c r="K11" s="128">
        <v>0</v>
      </c>
      <c r="L11" s="128">
        <v>0</v>
      </c>
      <c r="M11" s="128">
        <v>0</v>
      </c>
      <c r="N11" s="128">
        <v>0</v>
      </c>
      <c r="O11" s="128">
        <v>0</v>
      </c>
      <c r="P11" s="128">
        <v>0</v>
      </c>
      <c r="Q11" s="42"/>
      <c r="R11" s="42"/>
      <c r="S11" s="42"/>
      <c r="T11" s="42"/>
      <c r="U11" s="42"/>
      <c r="V11" s="42"/>
      <c r="W11" s="42"/>
      <c r="X11" s="42"/>
      <c r="Y11" s="42"/>
      <c r="Z11" s="42"/>
      <c r="AA11" s="42"/>
      <c r="AB11" s="42"/>
      <c r="AC11" s="161">
        <v>0</v>
      </c>
      <c r="AD11" s="161">
        <v>0</v>
      </c>
      <c r="AE11" s="161">
        <v>0</v>
      </c>
      <c r="AF11" s="161">
        <v>0</v>
      </c>
      <c r="AG11" s="161">
        <v>0</v>
      </c>
    </row>
    <row r="12" spans="1:34" x14ac:dyDescent="0.25">
      <c r="B12" s="33">
        <v>2</v>
      </c>
      <c r="C12" s="34" t="s">
        <v>298</v>
      </c>
      <c r="D12" s="128">
        <v>2.9324938455392541E-2</v>
      </c>
      <c r="E12" s="128">
        <v>8.2739170368448193E-3</v>
      </c>
      <c r="F12" s="128">
        <v>0</v>
      </c>
      <c r="G12" s="128">
        <v>9.2803463570031097E-4</v>
      </c>
      <c r="H12" s="128">
        <v>4.5714753975218264E-3</v>
      </c>
      <c r="I12" s="128">
        <v>2.5375840369848093E-4</v>
      </c>
      <c r="J12" s="128">
        <v>2.4720275064276129E-5</v>
      </c>
      <c r="K12" s="128">
        <v>0</v>
      </c>
      <c r="L12" s="128">
        <v>2.4720275064276129E-5</v>
      </c>
      <c r="M12" s="128">
        <v>0</v>
      </c>
      <c r="N12" s="128">
        <v>0</v>
      </c>
      <c r="O12" s="128">
        <v>0</v>
      </c>
      <c r="P12" s="128">
        <v>0</v>
      </c>
      <c r="Q12" s="128"/>
      <c r="R12" s="128"/>
      <c r="S12" s="128"/>
      <c r="T12" s="128"/>
      <c r="U12" s="128"/>
      <c r="V12" s="128"/>
      <c r="W12" s="128"/>
      <c r="X12" s="128"/>
      <c r="Y12" s="128"/>
      <c r="Z12" s="128"/>
      <c r="AA12" s="128"/>
      <c r="AB12" s="128"/>
      <c r="AC12" s="161">
        <v>2.9578696859091022E-2</v>
      </c>
      <c r="AD12" s="161">
        <v>8.2986373119090951E-3</v>
      </c>
      <c r="AE12" s="161">
        <v>0</v>
      </c>
      <c r="AF12" s="161">
        <v>9.2803463570031097E-4</v>
      </c>
      <c r="AG12" s="161">
        <v>4.5961956725861022E-3</v>
      </c>
    </row>
    <row r="13" spans="1:34" ht="18" customHeight="1" x14ac:dyDescent="0.25">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row>
    <row r="14" spans="1:34" ht="54" customHeight="1" x14ac:dyDescent="0.25">
      <c r="B14" s="460" t="s">
        <v>299</v>
      </c>
      <c r="C14" s="46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row>
    <row r="15" spans="1:34" ht="25.5" customHeight="1" x14ac:dyDescent="0.25">
      <c r="B15" s="460" t="s">
        <v>300</v>
      </c>
      <c r="C15" s="460"/>
    </row>
  </sheetData>
  <mergeCells count="32">
    <mergeCell ref="B14:C14"/>
    <mergeCell ref="B15:C15"/>
    <mergeCell ref="B6:C10"/>
    <mergeCell ref="AD9:AG9"/>
    <mergeCell ref="D7:H7"/>
    <mergeCell ref="Y7:AB7"/>
    <mergeCell ref="AC7:AG7"/>
    <mergeCell ref="D8:H8"/>
    <mergeCell ref="Y8:AB8"/>
    <mergeCell ref="AC8:AG8"/>
    <mergeCell ref="E9:H9"/>
    <mergeCell ref="Z9:AB9"/>
    <mergeCell ref="D6:AG6"/>
    <mergeCell ref="U7:X7"/>
    <mergeCell ref="U8:X8"/>
    <mergeCell ref="V9:X9"/>
    <mergeCell ref="I7:L7"/>
    <mergeCell ref="I8:L8"/>
    <mergeCell ref="J9:L9"/>
    <mergeCell ref="Y9:Y10"/>
    <mergeCell ref="AC9:AC10"/>
    <mergeCell ref="Q7:T7"/>
    <mergeCell ref="Q8:T8"/>
    <mergeCell ref="M7:P7"/>
    <mergeCell ref="M8:P8"/>
    <mergeCell ref="N9:P9"/>
    <mergeCell ref="D9:D10"/>
    <mergeCell ref="I9:I10"/>
    <mergeCell ref="M9:M10"/>
    <mergeCell ref="Q9:Q10"/>
    <mergeCell ref="U9:U10"/>
    <mergeCell ref="R9:T9"/>
  </mergeCells>
  <hyperlinks>
    <hyperlink ref="A1" location="VI_XII_Index!A1" display="INDEX" xr:uid="{DA296A72-81B1-472B-A901-B1262DC6C9BF}"/>
  </hyperlinks>
  <pageMargins left="0.70866141732283472" right="0.70866141732283472" top="0.74803149606299213" bottom="0.74803149606299213" header="0.31496062992125984" footer="0.31496062992125984"/>
  <pageSetup paperSize="9" scale="3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5872-A1F2-4813-9358-E190D506AE1C}">
  <sheetPr>
    <tabColor rgb="FF21517A"/>
  </sheetPr>
  <dimension ref="A1:D12"/>
  <sheetViews>
    <sheetView showGridLines="0" zoomScaleNormal="100" workbookViewId="0"/>
  </sheetViews>
  <sheetFormatPr baseColWidth="10" defaultColWidth="11.42578125" defaultRowHeight="11.25" x14ac:dyDescent="0.2"/>
  <cols>
    <col min="1" max="1" width="6.5703125" style="79" bestFit="1" customWidth="1"/>
    <col min="2" max="2" width="6.7109375" style="79" customWidth="1"/>
    <col min="3" max="3" width="74.28515625" style="79" customWidth="1"/>
    <col min="4" max="4" width="12.7109375" style="79" customWidth="1"/>
    <col min="5" max="5" width="25.140625" style="79" customWidth="1"/>
    <col min="6" max="16384" width="11.42578125" style="79"/>
  </cols>
  <sheetData>
    <row r="1" spans="1:4" ht="13.9" customHeight="1" x14ac:dyDescent="0.2">
      <c r="A1" s="385" t="s">
        <v>29</v>
      </c>
    </row>
    <row r="2" spans="1:4" ht="13.9" customHeight="1" x14ac:dyDescent="0.2">
      <c r="A2" s="380"/>
    </row>
    <row r="3" spans="1:4" ht="13.9" customHeight="1" x14ac:dyDescent="0.2">
      <c r="B3" s="182" t="s">
        <v>276</v>
      </c>
      <c r="C3" s="182"/>
      <c r="D3" s="182"/>
    </row>
    <row r="4" spans="1:4" ht="13.9" customHeight="1" x14ac:dyDescent="0.2"/>
    <row r="5" spans="1:4" ht="13.9" customHeight="1" x14ac:dyDescent="0.2">
      <c r="B5" s="87" t="s">
        <v>277</v>
      </c>
      <c r="C5" s="87" t="s">
        <v>278</v>
      </c>
      <c r="D5" s="80"/>
    </row>
    <row r="6" spans="1:4" ht="55.15" customHeight="1" x14ac:dyDescent="0.2">
      <c r="B6" s="194" t="s">
        <v>279</v>
      </c>
      <c r="C6" s="82" t="s">
        <v>280</v>
      </c>
      <c r="D6" s="83" t="s">
        <v>301</v>
      </c>
    </row>
    <row r="7" spans="1:4" ht="55.15" customHeight="1" x14ac:dyDescent="0.2">
      <c r="B7" s="194" t="s">
        <v>282</v>
      </c>
      <c r="C7" s="82" t="s">
        <v>283</v>
      </c>
      <c r="D7" s="83" t="s">
        <v>301</v>
      </c>
    </row>
    <row r="8" spans="1:4" ht="55.15" customHeight="1" x14ac:dyDescent="0.2">
      <c r="B8" s="194" t="s">
        <v>284</v>
      </c>
      <c r="C8" s="82" t="s">
        <v>285</v>
      </c>
      <c r="D8" s="83" t="s">
        <v>301</v>
      </c>
    </row>
    <row r="9" spans="1:4" x14ac:dyDescent="0.2">
      <c r="B9" s="194"/>
      <c r="C9" s="87" t="s">
        <v>286</v>
      </c>
      <c r="D9" s="84"/>
    </row>
    <row r="10" spans="1:4" ht="45" customHeight="1" x14ac:dyDescent="0.2">
      <c r="B10" s="194" t="s">
        <v>287</v>
      </c>
      <c r="C10" s="81" t="s">
        <v>288</v>
      </c>
      <c r="D10" s="83" t="s">
        <v>301</v>
      </c>
    </row>
    <row r="11" spans="1:4" ht="45" customHeight="1" x14ac:dyDescent="0.2">
      <c r="B11" s="194" t="s">
        <v>289</v>
      </c>
      <c r="C11" s="81" t="s">
        <v>290</v>
      </c>
      <c r="D11" s="83" t="s">
        <v>301</v>
      </c>
    </row>
    <row r="12" spans="1:4" ht="45" customHeight="1" x14ac:dyDescent="0.2">
      <c r="B12" s="194" t="s">
        <v>291</v>
      </c>
      <c r="C12" s="81" t="s">
        <v>292</v>
      </c>
      <c r="D12" s="83" t="s">
        <v>301</v>
      </c>
    </row>
  </sheetData>
  <hyperlinks>
    <hyperlink ref="A1" location="VI_XII_Index!A1" display="INDEX" xr:uid="{D220CF52-3619-41DA-852A-A6FF48879DE2}"/>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etreff xmlns="994a77f7-c2a7-4903-b867-ad7c23f90eb3" xsi:nil="true"/>
    <Datum xmlns="994a77f7-c2a7-4903-b867-ad7c23f90eb3" xsi:nil="true"/>
    <Empfaenger xmlns="994a77f7-c2a7-4903-b867-ad7c23f90eb3" xsi:nil="true"/>
    <Absender xmlns="994a77f7-c2a7-4903-b867-ad7c23f90eb3" xsi:nil="true"/>
    <SharedWithUsers xmlns="63bffec2-1b5e-4742-949c-46529b92265e">
      <UserInfo>
        <DisplayName>Franziska Fürtbauer</DisplayName>
        <AccountId>99</AccountId>
        <AccountType/>
      </UserInfo>
      <UserInfo>
        <DisplayName>Michael Riedler</DisplayName>
        <AccountId>100</AccountId>
        <AccountType/>
      </UserInfo>
      <UserInfo>
        <DisplayName>Michael Stütz</DisplayName>
        <AccountId>41</AccountId>
        <AccountType/>
      </UserInfo>
      <UserInfo>
        <DisplayName>Michael Fellinger</DisplayName>
        <AccountId>49</AccountId>
        <AccountType/>
      </UserInfo>
      <UserInfo>
        <DisplayName>Karin Hameder</DisplayName>
        <AccountId>16</AccountId>
        <AccountType/>
      </UserInfo>
    </SharedWithUsers>
    <TaxCatchAll xmlns="63bffec2-1b5e-4742-949c-46529b92265e" xsi:nil="true"/>
    <lcf76f155ced4ddcb4097134ff3c332f xmlns="994a77f7-c2a7-4903-b867-ad7c23f90eb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3D1C78652CFA6458FFFC384742CE522" ma:contentTypeVersion="18" ma:contentTypeDescription="Ein neues Dokument erstellen." ma:contentTypeScope="" ma:versionID="1d64624178d7da4efc1fd553f6af698d">
  <xsd:schema xmlns:xsd="http://www.w3.org/2001/XMLSchema" xmlns:xs="http://www.w3.org/2001/XMLSchema" xmlns:p="http://schemas.microsoft.com/office/2006/metadata/properties" xmlns:ns2="994a77f7-c2a7-4903-b867-ad7c23f90eb3" xmlns:ns3="63bffec2-1b5e-4742-949c-46529b92265e" targetNamespace="http://schemas.microsoft.com/office/2006/metadata/properties" ma:root="true" ma:fieldsID="5a92c8cb8f184878749b6377299c4d68" ns2:_="" ns3:_="">
    <xsd:import namespace="994a77f7-c2a7-4903-b867-ad7c23f90eb3"/>
    <xsd:import namespace="63bffec2-1b5e-4742-949c-46529b92265e"/>
    <xsd:element name="properties">
      <xsd:complexType>
        <xsd:sequence>
          <xsd:element name="documentManagement">
            <xsd:complexType>
              <xsd:all>
                <xsd:element ref="ns2:Betreff" minOccurs="0"/>
                <xsd:element ref="ns2:Datum" minOccurs="0"/>
                <xsd:element ref="ns2:Absender" minOccurs="0"/>
                <xsd:element ref="ns2:Empfaenger"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a77f7-c2a7-4903-b867-ad7c23f90eb3" elementFormDefault="qualified">
    <xsd:import namespace="http://schemas.microsoft.com/office/2006/documentManagement/types"/>
    <xsd:import namespace="http://schemas.microsoft.com/office/infopath/2007/PartnerControls"/>
    <xsd:element name="Betreff" ma:index="8" nillable="true" ma:displayName="Beschreibung / Betreff" ma:internalName="Betreff">
      <xsd:simpleType>
        <xsd:restriction base="dms:Text"/>
      </xsd:simpleType>
    </xsd:element>
    <xsd:element name="Datum" ma:index="9" nillable="true" ma:displayName="Datum" ma:internalName="Datum">
      <xsd:simpleType>
        <xsd:restriction base="dms:DateTime"/>
      </xsd:simpleType>
    </xsd:element>
    <xsd:element name="Absender" ma:index="10" nillable="true" ma:displayName="Absender" ma:internalName="Absender">
      <xsd:simpleType>
        <xsd:restriction base="dms:Text"/>
      </xsd:simpleType>
    </xsd:element>
    <xsd:element name="Empfaenger" ma:index="11" nillable="true" ma:displayName="Empfänger" ma:internalName="Empfaenger">
      <xsd:simpleType>
        <xsd:restriction base="dms:Text"/>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8c0e78ce-bad1-4f36-a166-db3707dad4ca"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bffec2-1b5e-4742-949c-46529b92265e"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5235b706-fd98-4682-8cb0-102900b8a7ef}" ma:internalName="TaxCatchAll" ma:showField="CatchAllData" ma:web="63bffec2-1b5e-4742-949c-46529b9226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62FAF-0FA9-446B-8379-35145EEFBBAB}">
  <ds:schemaRefs>
    <ds:schemaRef ds:uri="http://purl.org/dc/terms/"/>
    <ds:schemaRef ds:uri="http://schemas.openxmlformats.org/package/2006/metadata/core-properties"/>
    <ds:schemaRef ds:uri="http://purl.org/dc/dcmitype/"/>
    <ds:schemaRef ds:uri="http://schemas.microsoft.com/office/infopath/2007/PartnerControls"/>
    <ds:schemaRef ds:uri="994a77f7-c2a7-4903-b867-ad7c23f90eb3"/>
    <ds:schemaRef ds:uri="http://purl.org/dc/elements/1.1/"/>
    <ds:schemaRef ds:uri="http://schemas.microsoft.com/office/2006/metadata/properties"/>
    <ds:schemaRef ds:uri="http://schemas.microsoft.com/office/2006/documentManagement/types"/>
    <ds:schemaRef ds:uri="63bffec2-1b5e-4742-949c-46529b92265e"/>
    <ds:schemaRef ds:uri="http://www.w3.org/XML/1998/namespace"/>
  </ds:schemaRefs>
</ds:datastoreItem>
</file>

<file path=customXml/itemProps2.xml><?xml version="1.0" encoding="utf-8"?>
<ds:datastoreItem xmlns:ds="http://schemas.openxmlformats.org/officeDocument/2006/customXml" ds:itemID="{CDEA55C7-EB40-4B19-96A4-9252CFA3D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a77f7-c2a7-4903-b867-ad7c23f90eb3"/>
    <ds:schemaRef ds:uri="63bffec2-1b5e-4742-949c-46529b922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A19D6-A285-45C3-A555-38498BCD393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d8503651-fa9b-4fb8-aece-88b25789a4e2}" enabled="1" method="Standard" siteId="{8c4c0431-0b4f-4689-b059-0c642dabbad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3</vt:i4>
      </vt:variant>
    </vt:vector>
  </HeadingPairs>
  <TitlesOfParts>
    <vt:vector size="30" baseType="lpstr">
      <vt:lpstr>VI_XII_Index</vt:lpstr>
      <vt:lpstr>VI_0.Überblick über die KPI</vt:lpstr>
      <vt:lpstr>VI_1.Vermögenswerte(GAR)_Umsatz</vt:lpstr>
      <vt:lpstr>VI_2.GAR-SektorInfo_Umsatz</vt:lpstr>
      <vt:lpstr>VI_3.GAR KPI-Bestand_Umsatz</vt:lpstr>
      <vt:lpstr>VI_4.GAR KPI-Zuflüsse_Umsatz</vt:lpstr>
      <vt:lpstr>XII_1.Kernenergie_fossilesG_UmN</vt:lpstr>
      <vt:lpstr>VI_5.KPI außerbilPositionen_Ums</vt:lpstr>
      <vt:lpstr>XII_1.Kernenergie_fossilesG_UmJ</vt:lpstr>
      <vt:lpstr>XII_2.Taxokonf_Tät_Nenner_Ums_</vt:lpstr>
      <vt:lpstr>XII_3.Taxokonf_Tät_Zähler_Ums</vt:lpstr>
      <vt:lpstr>XII_4.Taxofäh_Tät_Nenner_Ums</vt:lpstr>
      <vt:lpstr>VI_1.Vermögenswerte(GAR)_CapEx</vt:lpstr>
      <vt:lpstr>VI_2.GAR-SektorInfo_CapEx</vt:lpstr>
      <vt:lpstr>VI_3.GAR KPI-Bestand_CapEx </vt:lpstr>
      <vt:lpstr>VI_4.GAR KPI-Zuflüsse_CapEx</vt:lpstr>
      <vt:lpstr>XII_1.Kernenergie_fossilesG_CpN</vt:lpstr>
      <vt:lpstr>VI_5.KPI außerbilPositionen_Cpx</vt:lpstr>
      <vt:lpstr>XII_1.Kernenergie_fossilesG_CpJ</vt:lpstr>
      <vt:lpstr>XII_2.Taxokonf_Tät_Nenner_CapEx</vt:lpstr>
      <vt:lpstr>XII_3.Taxokonf_Tät_Zähler_CapEx</vt:lpstr>
      <vt:lpstr>XII_4.Taxofäh_Tät_Nenner_CapEx</vt:lpstr>
      <vt:lpstr>II_1.NFU_Umsatz-KPI</vt:lpstr>
      <vt:lpstr>II_2.NFU_CapEx-KPI</vt:lpstr>
      <vt:lpstr>II_3.NFU_OpEx_KPI</vt:lpstr>
      <vt:lpstr>XII_5.NFU_Kernenergie &amp; Erdgas</vt:lpstr>
      <vt:lpstr>VI_0.Überblick über die KPI_gew</vt:lpstr>
      <vt:lpstr>'II_1.NFU_Umsatz-KPI'!Druckbereich</vt:lpstr>
      <vt:lpstr>'II_2.NFU_CapEx-KPI'!Druckbereich</vt:lpstr>
      <vt:lpstr>II_3.NFU_OpEx_KPI!Druckbereich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2025-08-12T14:43:05Z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0x01010033D1C78652CFA6458FFFC384742CE522</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MediaServiceImageTags">
    <vt:lpwstr/>
  </property>
</Properties>
</file>